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y Drive\tom-atkinson\thetomatkinson\book\assets\Downloadable Resources\"/>
    </mc:Choice>
  </mc:AlternateContent>
  <xr:revisionPtr revIDLastSave="0" documentId="13_ncr:1_{9DDFB65A-C2C0-4F30-A1B7-79BCD39070E3}" xr6:coauthVersionLast="47" xr6:coauthVersionMax="47" xr10:uidLastSave="{00000000-0000-0000-0000-000000000000}"/>
  <bookViews>
    <workbookView xWindow="-108" yWindow="-108" windowWidth="23256" windowHeight="13896" tabRatio="500" xr2:uid="{00000000-000D-0000-FFFF-FFFF00000000}"/>
  </bookViews>
  <sheets>
    <sheet name="INSTRUCTIONS" sheetId="1" r:id="rId1"/>
    <sheet name="JOB LOG" sheetId="2" r:id="rId2"/>
    <sheet name="SUMMARY" sheetId="3" r:id="rId3"/>
    <sheet name="RATES" sheetId="4" r:id="rId4"/>
  </sheets>
  <definedNames>
    <definedName name="_xlnm._FilterDatabase" localSheetId="1" hidden="1">'JOB LOG'!$A$3:$AM$53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M12" i="2" l="1"/>
  <c r="AL12" i="2"/>
  <c r="AM11" i="2"/>
  <c r="AL11" i="2"/>
  <c r="AM10" i="2"/>
  <c r="AL10" i="2"/>
  <c r="AM9" i="2"/>
  <c r="AL9" i="2"/>
  <c r="AM8" i="2"/>
  <c r="AL8" i="2"/>
  <c r="AM7" i="2"/>
  <c r="AL7" i="2"/>
  <c r="AM6" i="2"/>
  <c r="AL6" i="2"/>
  <c r="AM5" i="2"/>
  <c r="AL5" i="2"/>
  <c r="AM4" i="2"/>
  <c r="AL4" i="2"/>
  <c r="AC18" i="2"/>
  <c r="AD13" i="2"/>
  <c r="AC13" i="2"/>
  <c r="AB13" i="2"/>
  <c r="AI13" i="2" s="1"/>
  <c r="AD12" i="2"/>
  <c r="AJ12" i="2" s="1"/>
  <c r="AC12" i="2"/>
  <c r="AB12" i="2"/>
  <c r="AI12" i="2" s="1"/>
  <c r="AD11" i="2"/>
  <c r="AC11" i="2"/>
  <c r="AB11" i="2"/>
  <c r="AC10" i="2"/>
  <c r="AB10" i="2"/>
  <c r="AD10" i="2" s="1"/>
  <c r="AC9" i="2"/>
  <c r="AB9" i="2"/>
  <c r="AD9" i="2" s="1"/>
  <c r="AC8" i="2"/>
  <c r="AB8" i="2"/>
  <c r="AD8" i="2" s="1"/>
  <c r="AC7" i="2"/>
  <c r="AB7" i="2"/>
  <c r="AD7" i="2" s="1"/>
  <c r="AD6" i="2"/>
  <c r="AC6" i="2"/>
  <c r="AB6" i="2"/>
  <c r="AC5" i="2"/>
  <c r="AB5" i="2"/>
  <c r="AD5" i="2" s="1"/>
  <c r="AC4" i="2"/>
  <c r="AB4" i="2"/>
  <c r="AD4" i="2" s="1"/>
  <c r="Z13" i="2"/>
  <c r="Y13" i="2"/>
  <c r="Z12" i="2"/>
  <c r="AH12" i="2" s="1"/>
  <c r="Y12" i="2"/>
  <c r="AG12" i="2" s="1"/>
  <c r="Z11" i="2"/>
  <c r="Y11" i="2"/>
  <c r="Z10" i="2"/>
  <c r="Y10" i="2"/>
  <c r="AG10" i="2" s="1"/>
  <c r="Z9" i="2"/>
  <c r="AH9" i="2" s="1"/>
  <c r="Y9" i="2"/>
  <c r="AG9" i="2" s="1"/>
  <c r="Z8" i="2"/>
  <c r="AH8" i="2" s="1"/>
  <c r="Y8" i="2"/>
  <c r="AG8" i="2" s="1"/>
  <c r="Z7" i="2"/>
  <c r="AH7" i="2" s="1"/>
  <c r="Y7" i="2"/>
  <c r="AG7" i="2" s="1"/>
  <c r="Z6" i="2"/>
  <c r="AH6" i="2" s="1"/>
  <c r="Y6" i="2"/>
  <c r="AG6" i="2" s="1"/>
  <c r="Z5" i="2"/>
  <c r="AH5" i="2" s="1"/>
  <c r="Y5" i="2"/>
  <c r="AG5" i="2" s="1"/>
  <c r="Z4" i="2"/>
  <c r="Y4" i="2"/>
  <c r="AH13" i="2"/>
  <c r="AG13" i="2"/>
  <c r="AF13" i="2"/>
  <c r="AE13" i="2"/>
  <c r="AF12" i="2"/>
  <c r="AE12" i="2"/>
  <c r="AH11" i="2"/>
  <c r="AG11" i="2"/>
  <c r="AF11" i="2"/>
  <c r="AE11" i="2"/>
  <c r="AH10" i="2"/>
  <c r="AF10" i="2"/>
  <c r="AE10" i="2"/>
  <c r="AF9" i="2"/>
  <c r="AE9" i="2"/>
  <c r="AF8" i="2"/>
  <c r="AE8" i="2"/>
  <c r="AF7" i="2"/>
  <c r="AE7" i="2"/>
  <c r="AF6" i="2"/>
  <c r="AE6" i="2"/>
  <c r="AF5" i="2"/>
  <c r="AE5" i="2"/>
  <c r="AH4" i="2"/>
  <c r="AG4" i="2"/>
  <c r="AF4" i="2"/>
  <c r="AE4" i="2"/>
  <c r="P11" i="2"/>
  <c r="O11" i="2"/>
  <c r="P10" i="2"/>
  <c r="O10" i="2"/>
  <c r="P9" i="2"/>
  <c r="O9" i="2"/>
  <c r="P8" i="2"/>
  <c r="O8" i="2"/>
  <c r="P7" i="2"/>
  <c r="O7" i="2"/>
  <c r="P6" i="2"/>
  <c r="O6" i="2"/>
  <c r="P5" i="2"/>
  <c r="O5" i="2"/>
  <c r="P4" i="2"/>
  <c r="O4" i="2"/>
  <c r="S11" i="2"/>
  <c r="R11" i="2"/>
  <c r="T11" i="2" s="1"/>
  <c r="S10" i="2"/>
  <c r="R10" i="2"/>
  <c r="T10" i="2" s="1"/>
  <c r="S9" i="2"/>
  <c r="R9" i="2"/>
  <c r="T9" i="2" s="1"/>
  <c r="S8" i="2"/>
  <c r="R8" i="2"/>
  <c r="T8" i="2" s="1"/>
  <c r="S7" i="2"/>
  <c r="R7" i="2"/>
  <c r="T7" i="2" s="1"/>
  <c r="S6" i="2"/>
  <c r="R6" i="2"/>
  <c r="T6" i="2" s="1"/>
  <c r="S5" i="2"/>
  <c r="R5" i="2"/>
  <c r="T5" i="2" s="1"/>
  <c r="S4" i="2"/>
  <c r="R4" i="2"/>
  <c r="T4" i="2" s="1"/>
  <c r="Z53" i="2"/>
  <c r="Z52" i="2"/>
  <c r="Z51" i="2"/>
  <c r="Z50" i="2"/>
  <c r="Z49" i="2"/>
  <c r="Z48" i="2"/>
  <c r="Z47" i="2"/>
  <c r="Z46" i="2"/>
  <c r="Z45" i="2"/>
  <c r="Z44" i="2"/>
  <c r="Z43" i="2"/>
  <c r="Z42" i="2"/>
  <c r="Z41" i="2"/>
  <c r="Z40" i="2"/>
  <c r="Z39" i="2"/>
  <c r="Z38" i="2"/>
  <c r="Z37" i="2"/>
  <c r="Z36" i="2"/>
  <c r="Z35" i="2"/>
  <c r="Z34" i="2"/>
  <c r="Z33" i="2"/>
  <c r="Z32" i="2"/>
  <c r="Z31" i="2"/>
  <c r="Z30" i="2"/>
  <c r="Z29" i="2"/>
  <c r="Z28" i="2"/>
  <c r="Z27" i="2"/>
  <c r="Z26" i="2"/>
  <c r="Z25" i="2"/>
  <c r="Z24" i="2"/>
  <c r="Z23" i="2"/>
  <c r="Z22" i="2"/>
  <c r="Z21" i="2"/>
  <c r="Z20" i="2"/>
  <c r="Z19" i="2"/>
  <c r="Z18" i="2"/>
  <c r="Z17" i="2"/>
  <c r="Z16" i="2"/>
  <c r="Z15" i="2"/>
  <c r="Z14" i="2"/>
  <c r="P53" i="2"/>
  <c r="P52" i="2"/>
  <c r="P51" i="2"/>
  <c r="P50" i="2"/>
  <c r="P49" i="2"/>
  <c r="P48" i="2"/>
  <c r="P47" i="2"/>
  <c r="P46" i="2"/>
  <c r="P45" i="2"/>
  <c r="P44" i="2"/>
  <c r="P43" i="2"/>
  <c r="P42" i="2"/>
  <c r="P41" i="2"/>
  <c r="P40" i="2"/>
  <c r="P39" i="2"/>
  <c r="P38" i="2"/>
  <c r="P37" i="2"/>
  <c r="P36" i="2"/>
  <c r="P35" i="2"/>
  <c r="P34" i="2"/>
  <c r="P33" i="2"/>
  <c r="P32" i="2"/>
  <c r="P31" i="2"/>
  <c r="P30" i="2"/>
  <c r="P29" i="2"/>
  <c r="P28" i="2"/>
  <c r="P27" i="2"/>
  <c r="P26" i="2"/>
  <c r="P25" i="2"/>
  <c r="P24" i="2"/>
  <c r="P23" i="2"/>
  <c r="P22" i="2"/>
  <c r="P21" i="2"/>
  <c r="P20" i="2"/>
  <c r="P19" i="2"/>
  <c r="P18" i="2"/>
  <c r="P17" i="2"/>
  <c r="P16" i="2"/>
  <c r="P15" i="2"/>
  <c r="P14" i="2"/>
  <c r="P13" i="2"/>
  <c r="P12" i="2"/>
  <c r="AM53" i="2"/>
  <c r="AL53" i="2"/>
  <c r="AF53" i="2"/>
  <c r="AE53" i="2"/>
  <c r="AD53" i="2"/>
  <c r="AC53" i="2"/>
  <c r="AB53" i="2"/>
  <c r="AH53" i="2"/>
  <c r="Y53" i="2"/>
  <c r="S53" i="2"/>
  <c r="R53" i="2"/>
  <c r="T53" i="2" s="1"/>
  <c r="O53" i="2"/>
  <c r="AM52" i="2"/>
  <c r="AL52" i="2"/>
  <c r="AH52" i="2"/>
  <c r="AF52" i="2"/>
  <c r="AE52" i="2"/>
  <c r="AD52" i="2"/>
  <c r="AC52" i="2"/>
  <c r="AB52" i="2"/>
  <c r="Y52" i="2"/>
  <c r="S52" i="2"/>
  <c r="R52" i="2"/>
  <c r="T52" i="2" s="1"/>
  <c r="O52" i="2"/>
  <c r="AM51" i="2"/>
  <c r="AL51" i="2"/>
  <c r="AF51" i="2"/>
  <c r="AE51" i="2"/>
  <c r="AD51" i="2"/>
  <c r="AC51" i="2"/>
  <c r="AB51" i="2"/>
  <c r="Y51" i="2"/>
  <c r="S51" i="2"/>
  <c r="R51" i="2"/>
  <c r="T51" i="2" s="1"/>
  <c r="O51" i="2"/>
  <c r="AM50" i="2"/>
  <c r="AL50" i="2"/>
  <c r="AF50" i="2"/>
  <c r="AE50" i="2"/>
  <c r="AD50" i="2"/>
  <c r="AC50" i="2"/>
  <c r="AB50" i="2"/>
  <c r="Y50" i="2"/>
  <c r="S50" i="2"/>
  <c r="R50" i="2"/>
  <c r="T50" i="2" s="1"/>
  <c r="O50" i="2"/>
  <c r="AM49" i="2"/>
  <c r="AL49" i="2"/>
  <c r="AF49" i="2"/>
  <c r="AE49" i="2"/>
  <c r="AD49" i="2"/>
  <c r="AC49" i="2"/>
  <c r="AB49" i="2"/>
  <c r="Y49" i="2"/>
  <c r="S49" i="2"/>
  <c r="R49" i="2"/>
  <c r="T49" i="2" s="1"/>
  <c r="O49" i="2"/>
  <c r="AM48" i="2"/>
  <c r="AL48" i="2"/>
  <c r="AF48" i="2"/>
  <c r="AE48" i="2"/>
  <c r="AD48" i="2"/>
  <c r="AC48" i="2"/>
  <c r="AB48" i="2"/>
  <c r="Y48" i="2"/>
  <c r="S48" i="2"/>
  <c r="R48" i="2"/>
  <c r="T48" i="2" s="1"/>
  <c r="O48" i="2"/>
  <c r="AM47" i="2"/>
  <c r="AL47" i="2"/>
  <c r="AF47" i="2"/>
  <c r="AE47" i="2"/>
  <c r="AD47" i="2"/>
  <c r="AC47" i="2"/>
  <c r="AB47" i="2"/>
  <c r="Y47" i="2"/>
  <c r="S47" i="2"/>
  <c r="R47" i="2"/>
  <c r="T47" i="2" s="1"/>
  <c r="O47" i="2"/>
  <c r="AM46" i="2"/>
  <c r="AL46" i="2"/>
  <c r="AF46" i="2"/>
  <c r="AE46" i="2"/>
  <c r="AD46" i="2"/>
  <c r="AC46" i="2"/>
  <c r="AB46" i="2"/>
  <c r="Y46" i="2"/>
  <c r="S46" i="2"/>
  <c r="R46" i="2"/>
  <c r="T46" i="2" s="1"/>
  <c r="O46" i="2"/>
  <c r="AM45" i="2"/>
  <c r="AL45" i="2"/>
  <c r="AF45" i="2"/>
  <c r="AE45" i="2"/>
  <c r="AD45" i="2"/>
  <c r="AC45" i="2"/>
  <c r="AB45" i="2"/>
  <c r="Y45" i="2"/>
  <c r="S45" i="2"/>
  <c r="R45" i="2"/>
  <c r="T45" i="2" s="1"/>
  <c r="O45" i="2"/>
  <c r="AM44" i="2"/>
  <c r="AL44" i="2"/>
  <c r="AF44" i="2"/>
  <c r="AE44" i="2"/>
  <c r="AD44" i="2"/>
  <c r="AC44" i="2"/>
  <c r="AB44" i="2"/>
  <c r="Y44" i="2"/>
  <c r="S44" i="2"/>
  <c r="R44" i="2"/>
  <c r="T44" i="2" s="1"/>
  <c r="O44" i="2"/>
  <c r="AM43" i="2"/>
  <c r="AL43" i="2"/>
  <c r="AF43" i="2"/>
  <c r="AE43" i="2"/>
  <c r="AD43" i="2"/>
  <c r="AC43" i="2"/>
  <c r="AB43" i="2"/>
  <c r="Y43" i="2"/>
  <c r="S43" i="2"/>
  <c r="R43" i="2"/>
  <c r="T43" i="2" s="1"/>
  <c r="O43" i="2"/>
  <c r="AM42" i="2"/>
  <c r="AL42" i="2"/>
  <c r="AF42" i="2"/>
  <c r="AE42" i="2"/>
  <c r="AD42" i="2"/>
  <c r="AC42" i="2"/>
  <c r="AB42" i="2"/>
  <c r="Y42" i="2"/>
  <c r="S42" i="2"/>
  <c r="R42" i="2"/>
  <c r="T42" i="2" s="1"/>
  <c r="O42" i="2"/>
  <c r="AM41" i="2"/>
  <c r="AL41" i="2"/>
  <c r="AF41" i="2"/>
  <c r="AE41" i="2"/>
  <c r="AD41" i="2"/>
  <c r="AC41" i="2"/>
  <c r="AB41" i="2"/>
  <c r="Y41" i="2"/>
  <c r="S41" i="2"/>
  <c r="R41" i="2"/>
  <c r="T41" i="2" s="1"/>
  <c r="O41" i="2"/>
  <c r="AM40" i="2"/>
  <c r="AL40" i="2"/>
  <c r="AF40" i="2"/>
  <c r="AE40" i="2"/>
  <c r="AD40" i="2"/>
  <c r="AC40" i="2"/>
  <c r="AB40" i="2"/>
  <c r="Y40" i="2"/>
  <c r="S40" i="2"/>
  <c r="R40" i="2"/>
  <c r="T40" i="2" s="1"/>
  <c r="O40" i="2"/>
  <c r="AM39" i="2"/>
  <c r="AL39" i="2"/>
  <c r="AF39" i="2"/>
  <c r="AE39" i="2"/>
  <c r="AD39" i="2"/>
  <c r="AC39" i="2"/>
  <c r="AB39" i="2"/>
  <c r="Y39" i="2"/>
  <c r="S39" i="2"/>
  <c r="R39" i="2"/>
  <c r="T39" i="2" s="1"/>
  <c r="O39" i="2"/>
  <c r="AM38" i="2"/>
  <c r="AL38" i="2"/>
  <c r="AF38" i="2"/>
  <c r="AE38" i="2"/>
  <c r="AD38" i="2"/>
  <c r="AC38" i="2"/>
  <c r="AB38" i="2"/>
  <c r="Y38" i="2"/>
  <c r="S38" i="2"/>
  <c r="R38" i="2"/>
  <c r="T38" i="2" s="1"/>
  <c r="O38" i="2"/>
  <c r="AM37" i="2"/>
  <c r="AL37" i="2"/>
  <c r="AF37" i="2"/>
  <c r="AE37" i="2"/>
  <c r="AD37" i="2"/>
  <c r="AC37" i="2"/>
  <c r="AB37" i="2"/>
  <c r="Y37" i="2"/>
  <c r="S37" i="2"/>
  <c r="R37" i="2"/>
  <c r="T37" i="2" s="1"/>
  <c r="AJ37" i="2" s="1"/>
  <c r="O37" i="2"/>
  <c r="AM36" i="2"/>
  <c r="AL36" i="2"/>
  <c r="AF36" i="2"/>
  <c r="AE36" i="2"/>
  <c r="AD36" i="2"/>
  <c r="AC36" i="2"/>
  <c r="AB36" i="2"/>
  <c r="Y36" i="2"/>
  <c r="S36" i="2"/>
  <c r="R36" i="2"/>
  <c r="T36" i="2" s="1"/>
  <c r="O36" i="2"/>
  <c r="AM35" i="2"/>
  <c r="AL35" i="2"/>
  <c r="AF35" i="2"/>
  <c r="AE35" i="2"/>
  <c r="AD35" i="2"/>
  <c r="AC35" i="2"/>
  <c r="AB35" i="2"/>
  <c r="Y35" i="2"/>
  <c r="S35" i="2"/>
  <c r="R35" i="2"/>
  <c r="T35" i="2" s="1"/>
  <c r="O35" i="2"/>
  <c r="AM34" i="2"/>
  <c r="AL34" i="2"/>
  <c r="AF34" i="2"/>
  <c r="AE34" i="2"/>
  <c r="AD34" i="2"/>
  <c r="AC34" i="2"/>
  <c r="AB34" i="2"/>
  <c r="Y34" i="2"/>
  <c r="S34" i="2"/>
  <c r="R34" i="2"/>
  <c r="T34" i="2" s="1"/>
  <c r="O34" i="2"/>
  <c r="AM33" i="2"/>
  <c r="AL33" i="2"/>
  <c r="AF33" i="2"/>
  <c r="AE33" i="2"/>
  <c r="AD33" i="2"/>
  <c r="AC33" i="2"/>
  <c r="AB33" i="2"/>
  <c r="Y33" i="2"/>
  <c r="S33" i="2"/>
  <c r="R33" i="2"/>
  <c r="T33" i="2" s="1"/>
  <c r="O33" i="2"/>
  <c r="AM32" i="2"/>
  <c r="AL32" i="2"/>
  <c r="AF32" i="2"/>
  <c r="AE32" i="2"/>
  <c r="AD32" i="2"/>
  <c r="AC32" i="2"/>
  <c r="AB32" i="2"/>
  <c r="Y32" i="2"/>
  <c r="S32" i="2"/>
  <c r="R32" i="2"/>
  <c r="T32" i="2" s="1"/>
  <c r="O32" i="2"/>
  <c r="AM31" i="2"/>
  <c r="AL31" i="2"/>
  <c r="AF31" i="2"/>
  <c r="AE31" i="2"/>
  <c r="AD31" i="2"/>
  <c r="AC31" i="2"/>
  <c r="AB31" i="2"/>
  <c r="Y31" i="2"/>
  <c r="S31" i="2"/>
  <c r="R31" i="2"/>
  <c r="T31" i="2" s="1"/>
  <c r="O31" i="2"/>
  <c r="AM30" i="2"/>
  <c r="AL30" i="2"/>
  <c r="AF30" i="2"/>
  <c r="AE30" i="2"/>
  <c r="AD30" i="2"/>
  <c r="AC30" i="2"/>
  <c r="AB30" i="2"/>
  <c r="Y30" i="2"/>
  <c r="S30" i="2"/>
  <c r="R30" i="2"/>
  <c r="T30" i="2" s="1"/>
  <c r="O30" i="2"/>
  <c r="AM29" i="2"/>
  <c r="AL29" i="2"/>
  <c r="AF29" i="2"/>
  <c r="AE29" i="2"/>
  <c r="AD29" i="2"/>
  <c r="AC29" i="2"/>
  <c r="AB29" i="2"/>
  <c r="Y29" i="2"/>
  <c r="S29" i="2"/>
  <c r="R29" i="2"/>
  <c r="T29" i="2" s="1"/>
  <c r="O29" i="2"/>
  <c r="AM28" i="2"/>
  <c r="AL28" i="2"/>
  <c r="AF28" i="2"/>
  <c r="AE28" i="2"/>
  <c r="AD28" i="2"/>
  <c r="AC28" i="2"/>
  <c r="AB28" i="2"/>
  <c r="Y28" i="2"/>
  <c r="S28" i="2"/>
  <c r="R28" i="2"/>
  <c r="T28" i="2" s="1"/>
  <c r="O28" i="2"/>
  <c r="AM27" i="2"/>
  <c r="AL27" i="2"/>
  <c r="AF27" i="2"/>
  <c r="AE27" i="2"/>
  <c r="AD27" i="2"/>
  <c r="AC27" i="2"/>
  <c r="AB27" i="2"/>
  <c r="Y27" i="2"/>
  <c r="S27" i="2"/>
  <c r="R27" i="2"/>
  <c r="T27" i="2" s="1"/>
  <c r="AJ27" i="2" s="1"/>
  <c r="O27" i="2"/>
  <c r="AM26" i="2"/>
  <c r="AL26" i="2"/>
  <c r="AF26" i="2"/>
  <c r="AE26" i="2"/>
  <c r="AD26" i="2"/>
  <c r="AC26" i="2"/>
  <c r="AB26" i="2"/>
  <c r="Y26" i="2"/>
  <c r="S26" i="2"/>
  <c r="R26" i="2"/>
  <c r="T26" i="2" s="1"/>
  <c r="O26" i="2"/>
  <c r="AM25" i="2"/>
  <c r="AL25" i="2"/>
  <c r="AF25" i="2"/>
  <c r="AE25" i="2"/>
  <c r="AD25" i="2"/>
  <c r="AC25" i="2"/>
  <c r="AB25" i="2"/>
  <c r="Y25" i="2"/>
  <c r="S25" i="2"/>
  <c r="R25" i="2"/>
  <c r="T25" i="2" s="1"/>
  <c r="O25" i="2"/>
  <c r="AM24" i="2"/>
  <c r="AL24" i="2"/>
  <c r="AH24" i="2"/>
  <c r="AF24" i="2"/>
  <c r="AE24" i="2"/>
  <c r="AD24" i="2"/>
  <c r="AC24" i="2"/>
  <c r="AB24" i="2"/>
  <c r="Y24" i="2"/>
  <c r="S24" i="2"/>
  <c r="R24" i="2"/>
  <c r="T24" i="2" s="1"/>
  <c r="O24" i="2"/>
  <c r="AM23" i="2"/>
  <c r="AL23" i="2"/>
  <c r="AF23" i="2"/>
  <c r="AE23" i="2"/>
  <c r="AD23" i="2"/>
  <c r="AC23" i="2"/>
  <c r="AB23" i="2"/>
  <c r="Y23" i="2"/>
  <c r="S23" i="2"/>
  <c r="R23" i="2"/>
  <c r="T23" i="2" s="1"/>
  <c r="O23" i="2"/>
  <c r="AM22" i="2"/>
  <c r="AL22" i="2"/>
  <c r="AF22" i="2"/>
  <c r="AE22" i="2"/>
  <c r="AD22" i="2"/>
  <c r="AC22" i="2"/>
  <c r="AB22" i="2"/>
  <c r="Y22" i="2"/>
  <c r="S22" i="2"/>
  <c r="R22" i="2"/>
  <c r="T22" i="2" s="1"/>
  <c r="O22" i="2"/>
  <c r="AM21" i="2"/>
  <c r="AL21" i="2"/>
  <c r="AF21" i="2"/>
  <c r="AE21" i="2"/>
  <c r="AD21" i="2"/>
  <c r="AC21" i="2"/>
  <c r="AB21" i="2"/>
  <c r="Y21" i="2"/>
  <c r="S21" i="2"/>
  <c r="R21" i="2"/>
  <c r="T21" i="2" s="1"/>
  <c r="O21" i="2"/>
  <c r="AM20" i="2"/>
  <c r="AL20" i="2"/>
  <c r="AF20" i="2"/>
  <c r="AE20" i="2"/>
  <c r="AD20" i="2"/>
  <c r="AC20" i="2"/>
  <c r="AB20" i="2"/>
  <c r="Y20" i="2"/>
  <c r="AG20" i="2" s="1"/>
  <c r="S20" i="2"/>
  <c r="R20" i="2"/>
  <c r="T20" i="2" s="1"/>
  <c r="O20" i="2"/>
  <c r="AM19" i="2"/>
  <c r="AL19" i="2"/>
  <c r="AF19" i="2"/>
  <c r="AE19" i="2"/>
  <c r="AD19" i="2"/>
  <c r="AC19" i="2"/>
  <c r="AB19" i="2"/>
  <c r="Y19" i="2"/>
  <c r="S19" i="2"/>
  <c r="R19" i="2"/>
  <c r="T19" i="2" s="1"/>
  <c r="O19" i="2"/>
  <c r="AM18" i="2"/>
  <c r="AL18" i="2"/>
  <c r="AF18" i="2"/>
  <c r="AE18" i="2"/>
  <c r="AD18" i="2"/>
  <c r="AB18" i="2"/>
  <c r="Y18" i="2"/>
  <c r="S18" i="2"/>
  <c r="R18" i="2"/>
  <c r="T18" i="2" s="1"/>
  <c r="O18" i="2"/>
  <c r="AM17" i="2"/>
  <c r="AL17" i="2"/>
  <c r="AF17" i="2"/>
  <c r="AE17" i="2"/>
  <c r="AD17" i="2"/>
  <c r="AC17" i="2"/>
  <c r="AB17" i="2"/>
  <c r="Y17" i="2"/>
  <c r="S17" i="2"/>
  <c r="R17" i="2"/>
  <c r="T17" i="2" s="1"/>
  <c r="O17" i="2"/>
  <c r="AM16" i="2"/>
  <c r="AL16" i="2"/>
  <c r="AF16" i="2"/>
  <c r="AE16" i="2"/>
  <c r="AD16" i="2"/>
  <c r="AC16" i="2"/>
  <c r="AB16" i="2"/>
  <c r="Y16" i="2"/>
  <c r="S16" i="2"/>
  <c r="R16" i="2"/>
  <c r="T16" i="2" s="1"/>
  <c r="O16" i="2"/>
  <c r="AM15" i="2"/>
  <c r="AL15" i="2"/>
  <c r="AF15" i="2"/>
  <c r="AE15" i="2"/>
  <c r="AD15" i="2"/>
  <c r="AC15" i="2"/>
  <c r="AB15" i="2"/>
  <c r="Y15" i="2"/>
  <c r="S15" i="2"/>
  <c r="R15" i="2"/>
  <c r="T15" i="2" s="1"/>
  <c r="O15" i="2"/>
  <c r="AM14" i="2"/>
  <c r="AL14" i="2"/>
  <c r="AF14" i="2"/>
  <c r="AE14" i="2"/>
  <c r="AD14" i="2"/>
  <c r="AC14" i="2"/>
  <c r="AB14" i="2"/>
  <c r="Y14" i="2"/>
  <c r="S14" i="2"/>
  <c r="R14" i="2"/>
  <c r="T14" i="2" s="1"/>
  <c r="O14" i="2"/>
  <c r="AM13" i="2"/>
  <c r="AL13" i="2"/>
  <c r="AJ13" i="2"/>
  <c r="S13" i="2"/>
  <c r="R13" i="2"/>
  <c r="T13" i="2" s="1"/>
  <c r="O13" i="2"/>
  <c r="S12" i="2"/>
  <c r="R12" i="2"/>
  <c r="T12" i="2" s="1"/>
  <c r="O12" i="2"/>
  <c r="B17" i="3"/>
  <c r="B14" i="3"/>
  <c r="B9" i="3"/>
  <c r="B6" i="3"/>
  <c r="B5" i="3"/>
  <c r="B4" i="3"/>
  <c r="AI38" i="2" l="1"/>
  <c r="AH18" i="2"/>
  <c r="AG18" i="2"/>
  <c r="AG23" i="2"/>
  <c r="AG14" i="2"/>
  <c r="AG38" i="2"/>
  <c r="AJ16" i="2"/>
  <c r="AG31" i="2"/>
  <c r="B20" i="3"/>
  <c r="AG37" i="2"/>
  <c r="AJ40" i="2"/>
  <c r="AG44" i="2"/>
  <c r="AI44" i="2"/>
  <c r="AH50" i="2"/>
  <c r="AH37" i="2"/>
  <c r="AG21" i="2"/>
  <c r="AG45" i="2"/>
  <c r="AH38" i="2"/>
  <c r="AI37" i="2"/>
  <c r="AI45" i="2"/>
  <c r="AH25" i="2"/>
  <c r="AI26" i="2"/>
  <c r="AG30" i="2"/>
  <c r="AG35" i="2"/>
  <c r="AJ41" i="2"/>
  <c r="AJ47" i="2"/>
  <c r="AI48" i="2"/>
  <c r="AG19" i="2"/>
  <c r="AG42" i="2"/>
  <c r="AG48" i="2"/>
  <c r="AI19" i="2"/>
  <c r="AH23" i="2"/>
  <c r="AI35" i="2"/>
  <c r="AI29" i="2"/>
  <c r="AI52" i="2"/>
  <c r="AI51" i="2"/>
  <c r="AH21" i="2"/>
  <c r="AG52" i="2"/>
  <c r="AI34" i="2"/>
  <c r="AH19" i="2"/>
  <c r="AG28" i="2"/>
  <c r="AG51" i="2"/>
  <c r="AI28" i="2"/>
  <c r="AG24" i="2"/>
  <c r="AH44" i="2"/>
  <c r="AG41" i="2"/>
  <c r="AH45" i="2"/>
  <c r="AG17" i="2"/>
  <c r="AG34" i="2"/>
  <c r="AI41" i="2"/>
  <c r="AI47" i="2"/>
  <c r="AH32" i="2"/>
  <c r="AJ29" i="2"/>
  <c r="AH34" i="2"/>
  <c r="AH48" i="2"/>
  <c r="AG16" i="2"/>
  <c r="AI33" i="2"/>
  <c r="AH22" i="2"/>
  <c r="AG27" i="2"/>
  <c r="AH51" i="2"/>
  <c r="AI27" i="2"/>
  <c r="AI20" i="2"/>
  <c r="AG43" i="2"/>
  <c r="AG49" i="2"/>
  <c r="AH39" i="2"/>
  <c r="AJ30" i="2"/>
  <c r="AJ48" i="2"/>
  <c r="AH31" i="2"/>
  <c r="AG50" i="2"/>
  <c r="AG33" i="2"/>
  <c r="AG26" i="2"/>
  <c r="AI17" i="2"/>
  <c r="AG25" i="2"/>
  <c r="AG32" i="2"/>
  <c r="AI16" i="2"/>
  <c r="AJ17" i="2"/>
  <c r="AG40" i="2"/>
  <c r="AG47" i="2"/>
  <c r="AI25" i="2"/>
  <c r="AI32" i="2"/>
  <c r="AG15" i="2"/>
  <c r="AI23" i="2"/>
  <c r="AI31" i="2"/>
  <c r="AG39" i="2"/>
  <c r="AI15" i="2"/>
  <c r="AG22" i="2"/>
  <c r="AG46" i="2"/>
  <c r="AJ20" i="2"/>
  <c r="AI30" i="2"/>
  <c r="AJ31" i="2"/>
  <c r="AI39" i="2"/>
  <c r="AH20" i="2"/>
  <c r="AI18" i="2"/>
  <c r="AI14" i="2"/>
  <c r="AJ15" i="2"/>
  <c r="AI22" i="2"/>
  <c r="AG36" i="2"/>
  <c r="AH14" i="2"/>
  <c r="AH28" i="2"/>
  <c r="AI24" i="2"/>
  <c r="AI40" i="2"/>
  <c r="AJ19" i="2"/>
  <c r="AI21" i="2"/>
  <c r="AG29" i="2"/>
  <c r="AJ51" i="2"/>
  <c r="AG53" i="2"/>
  <c r="AH15" i="2"/>
  <c r="B33" i="3"/>
  <c r="B32" i="3"/>
  <c r="AI7" i="2"/>
  <c r="AI11" i="2"/>
  <c r="AI5" i="2"/>
  <c r="AH27" i="2"/>
  <c r="AH41" i="2"/>
  <c r="AJ26" i="2"/>
  <c r="AJ44" i="2"/>
  <c r="AJ23" i="2"/>
  <c r="AJ34" i="2"/>
  <c r="AH16" i="2"/>
  <c r="AH30" i="2"/>
  <c r="AH17" i="2"/>
  <c r="AJ33" i="2"/>
  <c r="AJ42" i="2"/>
  <c r="AJ46" i="2"/>
  <c r="AJ35" i="2"/>
  <c r="AJ39" i="2"/>
  <c r="AJ28" i="2"/>
  <c r="AJ32" i="2"/>
  <c r="AJ21" i="2"/>
  <c r="AJ25" i="2"/>
  <c r="AJ14" i="2"/>
  <c r="AJ18" i="2"/>
  <c r="AH40" i="2"/>
  <c r="AH43" i="2"/>
  <c r="AH49" i="2"/>
  <c r="AI50" i="2"/>
  <c r="AH33" i="2"/>
  <c r="AH36" i="2"/>
  <c r="AH42" i="2"/>
  <c r="AI43" i="2"/>
  <c r="AH46" i="2"/>
  <c r="AI49" i="2"/>
  <c r="AI53" i="2"/>
  <c r="AJ49" i="2"/>
  <c r="AJ53" i="2"/>
  <c r="AH47" i="2"/>
  <c r="AH26" i="2"/>
  <c r="AH29" i="2"/>
  <c r="AH35" i="2"/>
  <c r="AI36" i="2"/>
  <c r="AI42" i="2"/>
  <c r="AJ45" i="2"/>
  <c r="AI46" i="2"/>
  <c r="AJ50" i="2"/>
  <c r="AJ52" i="2"/>
  <c r="AJ36" i="2"/>
  <c r="AJ38" i="2"/>
  <c r="AJ22" i="2"/>
  <c r="AJ24" i="2"/>
  <c r="AJ43" i="2"/>
  <c r="AJ10" i="2" l="1"/>
  <c r="AI10" i="2"/>
  <c r="AJ4" i="2"/>
  <c r="AI4" i="2"/>
  <c r="AJ6" i="2"/>
  <c r="AI6" i="2"/>
  <c r="AJ9" i="2"/>
  <c r="AI9" i="2"/>
  <c r="AJ8" i="2"/>
  <c r="AI8" i="2"/>
  <c r="AJ5" i="2"/>
  <c r="B10" i="3"/>
  <c r="AJ11" i="2"/>
  <c r="B15" i="3"/>
  <c r="AJ7" i="2"/>
  <c r="B21" i="3" l="1"/>
  <c r="B11" i="3"/>
  <c r="B16" i="3"/>
  <c r="B22" i="3" l="1"/>
</calcChain>
</file>

<file path=xl/sharedStrings.xml><?xml version="1.0" encoding="utf-8"?>
<sst xmlns="http://schemas.openxmlformats.org/spreadsheetml/2006/main" count="163" uniqueCount="154">
  <si>
    <t>5-Pillar Job Performance Dashboard — Instructions</t>
  </si>
  <si>
    <t xml:space="preserve">  TABS IN THIS WORKBOOK</t>
  </si>
  <si>
    <t>INSTRUCTIONS</t>
  </si>
  <si>
    <t>This tab.</t>
  </si>
  <si>
    <t>JOB LOG</t>
  </si>
  <si>
    <t>Enter one row per project. Input cells are yellow. Calculated columns (Dir Cost, GM%, NP/H, overhead, variances) fill automatically.</t>
  </si>
  <si>
    <t>SUMMARY</t>
  </si>
  <si>
    <t>Portfolio totals that update when you filter the JOB LOG. Uses SUBTOTAL formulas — filter by Department, PM, Salesperson, or any dimension and the summary reflects only visible rows.</t>
  </si>
  <si>
    <t>RATES</t>
  </si>
  <si>
    <t>5-Pillar overhead rates and NP/H benchmark. All calculated columns reference this tab. Update when overhead changes.</t>
  </si>
  <si>
    <t xml:space="preserve">  HOW TO USE THE JOB LOG</t>
  </si>
  <si>
    <t>Yellow cells</t>
  </si>
  <si>
    <t>All yellow cells are manual inputs. Enter budget data at bid time; enter actuals after job completion.</t>
  </si>
  <si>
    <t>Calculated columns</t>
  </si>
  <si>
    <t>Columns O (Bgt Dir Cost), Q (Bgt GM%), R (Bgt Net Profit), S (Bgt NP/H), Y–AC (all actuals) calculate automatically. Do not type in these cells.</t>
  </si>
  <si>
    <t>Dimensions 4 &amp; 5</t>
  </si>
  <si>
    <t>Columns F and G are placeholder dimensions. Right-click the column header to rename (e.g., Client Type, Region, Bid Source, Contract Type). You can then filter and sort by those dimensions in the SUMMARY.</t>
  </si>
  <si>
    <t>Sorting &amp; filtering</t>
  </si>
  <si>
    <t>Click the dropdown arrows in row 3 to filter by any column. REMEMBER: The SUMMARY tab will reflect only the visible rows automatically.</t>
  </si>
  <si>
    <t>50-row capacity</t>
  </si>
  <si>
    <t>The log holds 50 projects. To expand, select row 53, insert rows above, and the formulas will extend.</t>
  </si>
  <si>
    <t xml:space="preserve">  SECTION GUIDE — JOB LOG COLUMNS</t>
  </si>
  <si>
    <t>A–G   Identifiers &amp; Dimensions</t>
  </si>
  <si>
    <t>Job #, name, department, PM, salesperson, and two custom dimensions. All inputs.</t>
  </si>
  <si>
    <t>H–J   Date &amp; Status</t>
  </si>
  <si>
    <t>Bid date, close date, Won/Lost. Filter on Won to see only completed work in the summary.</t>
  </si>
  <si>
    <t>K–S   Budget</t>
  </si>
  <si>
    <t>Enter hours, labor, material, sub costs, and final 5-Pillar price. Dir Cost, GM%, Net Profit, and NP/H calculate automatically from the RATES tab.</t>
  </si>
  <si>
    <t>T–X   Actuals — Inputs</t>
  </si>
  <si>
    <t>Enter actual hours, revenue, labor, materials, and sub costs after job completion.</t>
  </si>
  <si>
    <t>Y–AC  Actuals — Calculated</t>
  </si>
  <si>
    <t>Direct cost, 5-Pillar overhead, net profit, NP/H, and GM% — all calculated from your actuals inputs and the RATES tab.</t>
  </si>
  <si>
    <t>AD–AG Variances</t>
  </si>
  <si>
    <t>Actual minus budget for hours, revenue, net profit, and NP/H. Negative = underperformed.</t>
  </si>
  <si>
    <t xml:space="preserve">  NOTE ON PILLAR 5 — NO ITERATIVE CALCULATION NEEDED</t>
  </si>
  <si>
    <t>No circular reference</t>
  </si>
  <si>
    <t>Budget Price (column P) and Actual Revenue (column U) are manual inputs. Pillar 5 overhead references those inputs directly — no circular reference exists. Iterative calculation is not required for this workbook.  Review of calculations is encouraged to gain additional understanding.</t>
  </si>
  <si>
    <t xml:space="preserve">  WARNING — SUMMARY FILTERING LIMITATION</t>
  </si>
  <si>
    <t>Filter-aware; not hide-aware</t>
  </si>
  <si>
    <t>The SUMMARY tab uses SUBTOTAL formulas. Filtering the JOB LOG by any column (Department, PM, Salesperson, custom dimension) updates the SUMMARY totals to show only visible rows.
Limitation: SUBTOTAL does not respond to rows hidden via the Row Group/Outline feature (Data &gt; Group) or manual row hiding (right-click &gt; Hide). Use standard column filters only for accurate summary results.</t>
  </si>
  <si>
    <t>5-Pillar Job Performance Dashboard</t>
  </si>
  <si>
    <t>TheTomAtkinson.com/book</t>
  </si>
  <si>
    <t>JOB IDENTIFIERS &amp; DIMENSIONS</t>
  </si>
  <si>
    <t>DATE &amp; STATUS</t>
  </si>
  <si>
    <t>BUDGET</t>
  </si>
  <si>
    <t>ACTUALS</t>
  </si>
  <si>
    <t>VARIANCES</t>
  </si>
  <si>
    <t>NOTES</t>
  </si>
  <si>
    <t>STATUS FLAGS</t>
  </si>
  <si>
    <t>Job #</t>
  </si>
  <si>
    <t>Job Name</t>
  </si>
  <si>
    <t>Department</t>
  </si>
  <si>
    <t>Project Manager</t>
  </si>
  <si>
    <t>Salesperson</t>
  </si>
  <si>
    <t>Dimension 4</t>
  </si>
  <si>
    <t>Dimension 5</t>
  </si>
  <si>
    <t>Bid Date</t>
  </si>
  <si>
    <t>Close Date</t>
  </si>
  <si>
    <t>Won / Lost</t>
  </si>
  <si>
    <t>Bgt Hours</t>
  </si>
  <si>
    <t>Bgt Labor $</t>
  </si>
  <si>
    <t>Bgt Material $</t>
  </si>
  <si>
    <t>Bgt Sub $</t>
  </si>
  <si>
    <t>Bgt Dir Cost $</t>
  </si>
  <si>
    <t>Bgt OH (5P) $</t>
  </si>
  <si>
    <t>Bgt Price $</t>
  </si>
  <si>
    <t>Bgt Net Profit $</t>
  </si>
  <si>
    <t>Bgt GM %</t>
  </si>
  <si>
    <t>Bgt NP/H</t>
  </si>
  <si>
    <t>Act Hours</t>
  </si>
  <si>
    <t>Act Labor $</t>
  </si>
  <si>
    <t>Act Material $</t>
  </si>
  <si>
    <t>Act Sub $</t>
  </si>
  <si>
    <t>Act Dir Cost $</t>
  </si>
  <si>
    <t>Act OH (5P) $</t>
  </si>
  <si>
    <t>Act Revenue $</t>
  </si>
  <si>
    <t>Act Net Profit $</t>
  </si>
  <si>
    <t>Act GM %</t>
  </si>
  <si>
    <t>Act NP/H</t>
  </si>
  <si>
    <t>Var Hours</t>
  </si>
  <si>
    <t>Var Revenue $</t>
  </si>
  <si>
    <t>Var Dir Cost $</t>
  </si>
  <si>
    <t>Var OH $</t>
  </si>
  <si>
    <t>Var Net Profit $</t>
  </si>
  <si>
    <t>Var NP/H</t>
  </si>
  <si>
    <t>Notes</t>
  </si>
  <si>
    <t>Bgt Status</t>
  </si>
  <si>
    <t>Act Status</t>
  </si>
  <si>
    <t>5-Pillar Profit Portfolio Summary</t>
  </si>
  <si>
    <t xml:space="preserve">  PORTFOLIO TOTALS</t>
  </si>
  <si>
    <t>Total Jobs Entered</t>
  </si>
  <si>
    <t>Jobs with Actual Data</t>
  </si>
  <si>
    <t>Won</t>
  </si>
  <si>
    <t xml:space="preserve">  BUDGET TOTALS</t>
  </si>
  <si>
    <t>Total Budgeted Revenue</t>
  </si>
  <si>
    <t>Total Budgeted Net Profit</t>
  </si>
  <si>
    <t>Avg Budgeted NP/H</t>
  </si>
  <si>
    <t xml:space="preserve">  ACTUAL TOTALS</t>
  </si>
  <si>
    <t>Total Actual Revenue</t>
  </si>
  <si>
    <t>Total Actual Net Profit</t>
  </si>
  <si>
    <t>Avg Actual NP/H</t>
  </si>
  <si>
    <t>Total Actual Hours</t>
  </si>
  <si>
    <t xml:space="preserve">  INSTRUCTIONS</t>
  </si>
  <si>
    <t>Sort &amp; filter</t>
  </si>
  <si>
    <t>Use the dropdown arrows in row 3 of the JOB LOG tab to filter by Department, Project Manager, Salesperson, or any custom dimension. The SUMMARY totals use SUBTOTAL formulas and will update automatically to reflect only the visible (filtered) rows.</t>
  </si>
  <si>
    <t>Dim 4 &amp; 5</t>
  </si>
  <si>
    <t>Rename column headers F and G in the JOB LOG to your own dimensions (e.g., Client Type, Region, Bid Source).</t>
  </si>
  <si>
    <t>Columns X–AB calculate automatically from your actuals inputs. Column Y (overhead) pulls live from the RATES tab.</t>
  </si>
  <si>
    <t>Variances</t>
  </si>
  <si>
    <t>Columns AC–AF show actual minus budget. Negative variance in Net Profit or NP/H = the job underperformed.</t>
  </si>
  <si>
    <t>NP/H benchmark</t>
  </si>
  <si>
    <t>Compare column AA (Act NP/H) to your benchmark on the RATES tab. Consistent below-benchmark results signal a pricing or department problem.</t>
  </si>
  <si>
    <t xml:space="preserve">  DATA COMPLETENESS FLAGS</t>
  </si>
  <si>
    <t>Jobs with incomplete budgets</t>
  </si>
  <si>
    <t>Some but not all budget inputs filled</t>
  </si>
  <si>
    <t>Jobs with incomplete actuals</t>
  </si>
  <si>
    <t>Some but not all actual inputs filled</t>
  </si>
  <si>
    <t>Incomplete rows may skew averages. Check the JOB LOG — rows flagged ⚠ INCOMPLETE in the Status Flag columns need all inputs filled before actuals are accurate.</t>
  </si>
  <si>
    <t>5-Pillar Rate Sheet  (Global Variables)</t>
  </si>
  <si>
    <t>RATE / VARIABLE</t>
  </si>
  <si>
    <t>VALUE</t>
  </si>
  <si>
    <t>DESCRIPTION</t>
  </si>
  <si>
    <t xml:space="preserve">  5-PILLAR OVERHEAD RATES  —  Update when overhead changes</t>
  </si>
  <si>
    <t>Pillar 1 — Labor Hour Rate  ($/hr)</t>
  </si>
  <si>
    <t>Take prior period's total overhead driven by labor hours and divide by total direct labor hours for the same period</t>
  </si>
  <si>
    <t>Pillar 2 — Job Count Rate  ($/job)</t>
  </si>
  <si>
    <t>Take prior period's total overhead driven by job count and divide by total number of jobs in the same period</t>
  </si>
  <si>
    <t>Pillar 3 — Material Rate  (%)</t>
  </si>
  <si>
    <t>Take prior period's total overhead driven by material and divide by total material cost for the same period</t>
  </si>
  <si>
    <t>Pillar 4 — Subcontractor Rate  (%)</t>
  </si>
  <si>
    <t>Take prior period's total overhead driven by subcontractor costs and divide by total subcontractor costs for the same period</t>
  </si>
  <si>
    <t>Pillar 5 — Revenue Rate  (%)</t>
  </si>
  <si>
    <t>Take prior period's total overhead driven by revenue and divide by total revenue for the same period</t>
  </si>
  <si>
    <t xml:space="preserve">  NP/H BENCHMARK  —  Your minimum acceptable profit per labor hour</t>
  </si>
  <si>
    <t>NP/H Benchmark  ($/hr)</t>
  </si>
  <si>
    <t>Set to your lowest-NP/H benchmark</t>
  </si>
  <si>
    <t xml:space="preserve">  HOW THESE RATES WERE DEVELOPED</t>
  </si>
  <si>
    <t>Step 1</t>
  </si>
  <si>
    <t>Total up all annual overhead expenses (every line item not in COGS).</t>
  </si>
  <si>
    <t>Step 2</t>
  </si>
  <si>
    <t>Categorize each expense by which pillar drives it.</t>
  </si>
  <si>
    <t>Step 3</t>
  </si>
  <si>
    <t>Total annual units for each driver (hours, job count, $ materials, etc.).</t>
  </si>
  <si>
    <t>Step 4</t>
  </si>
  <si>
    <t>Divide overhead by annual units to get the rate per unit.</t>
  </si>
  <si>
    <t>Step 5</t>
  </si>
  <si>
    <t>Update this tab quarterly or when overhead or volume changes materially.</t>
  </si>
  <si>
    <t>Yellow cells = changeable inputs.  All CALCULATOR formulas reference this tab.  Lock this sheet before sharing with estimators.</t>
  </si>
  <si>
    <t xml:space="preserve">  VARIANCE (ACTUAL − BUDGET)</t>
  </si>
  <si>
    <t>Revenue Variance</t>
  </si>
  <si>
    <t>Net Profit Variance</t>
  </si>
  <si>
    <t>Avg NP/H Variance</t>
  </si>
  <si>
    <t>No Unauthorized Redistribution or Resale</t>
  </si>
  <si>
    <t>thetomatkinson.com  |  The Liar, The Thief: The Contractor's Myth of Gross Profit  |  Trades Alignment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</si>
</sst>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dd/yyyy"/>
    <numFmt numFmtId="165" formatCode="\$#,##0"/>
    <numFmt numFmtId="166" formatCode="0.0%"/>
    <numFmt numFmtId="167" formatCode="\$#,##0.00"/>
    <numFmt numFmtId="168" formatCode="#,##0;\(#,##0\)"/>
    <numFmt numFmtId="169" formatCode="\$#,##0;&quot;($&quot;#,##0\)"/>
    <numFmt numFmtId="170" formatCode="\$#,##0.00;&quot;($&quot;#,##0.00\)"/>
    <numFmt numFmtId="171" formatCode="&quot;$&quot;#,##0;\(&quot;$&quot;#,##0\);\-"/>
    <numFmt numFmtId="172" formatCode="&quot;$&quot;#,##0.00;\(&quot;$&quot;#,##0.00\);\-"/>
  </numFmts>
  <fonts count="30" x14ac:knownFonts="1">
    <font>
      <sz val="11"/>
      <color theme="1"/>
      <name val="Calibri"/>
      <family val="2"/>
      <charset val="1"/>
    </font>
    <font>
      <b/>
      <sz val="14"/>
      <color rgb="FFFFFFFF"/>
      <name val="Calibri"/>
      <family val="2"/>
      <charset val="1"/>
    </font>
    <font>
      <b/>
      <sz val="10"/>
      <color rgb="FFFFFFFF"/>
      <name val="Calibri"/>
      <family val="2"/>
      <charset val="1"/>
    </font>
    <font>
      <b/>
      <sz val="10"/>
      <color rgb="FF1C3B6B"/>
      <name val="Calibri"/>
      <family val="2"/>
      <charset val="1"/>
    </font>
    <font>
      <sz val="10"/>
      <color rgb="FF222222"/>
      <name val="Calibri"/>
      <family val="2"/>
      <charset val="1"/>
    </font>
    <font>
      <sz val="10"/>
      <color rgb="FF0000FF"/>
      <name val="Calibri"/>
      <family val="2"/>
      <charset val="1"/>
    </font>
    <font>
      <b/>
      <sz val="10"/>
      <color rgb="FF222222"/>
      <name val="Calibri"/>
      <family val="2"/>
      <charset val="1"/>
    </font>
    <font>
      <b/>
      <sz val="8"/>
      <color rgb="FFFFFFFF"/>
      <name val="Calibri"/>
      <family val="2"/>
      <charset val="1"/>
    </font>
    <font>
      <b/>
      <sz val="8"/>
      <color rgb="FFFFFFFF"/>
      <name val="Calibri"/>
      <family val="2"/>
    </font>
    <font>
      <sz val="9"/>
      <name val="Calibri"/>
      <family val="2"/>
    </font>
    <font>
      <sz val="9"/>
      <color rgb="FF0000FF"/>
      <name val="Calibri"/>
      <family val="2"/>
      <charset val="1"/>
    </font>
    <font>
      <sz val="9"/>
      <color rgb="FF0000FF"/>
      <name val="Calibri"/>
      <family val="2"/>
    </font>
    <font>
      <sz val="9"/>
      <color rgb="FF222222"/>
      <name val="Calibri"/>
      <family val="2"/>
    </font>
    <font>
      <sz val="9"/>
      <color rgb="FF5B6473"/>
      <name val="Calibri"/>
      <family val="2"/>
    </font>
    <font>
      <b/>
      <sz val="9"/>
      <color rgb="FF1C3B6B"/>
      <name val="Calibri"/>
      <family val="2"/>
    </font>
    <font>
      <b/>
      <sz val="9"/>
      <color rgb="FF222222"/>
      <name val="Calibri"/>
      <family val="2"/>
    </font>
    <font>
      <i/>
      <sz val="9"/>
      <color rgb="FF222222"/>
      <name val="Calibri"/>
      <family val="2"/>
      <charset val="1"/>
    </font>
    <font>
      <b/>
      <sz val="10"/>
      <color rgb="FFFFFFFF"/>
      <name val="Calibri"/>
      <family val="2"/>
    </font>
    <font>
      <sz val="10"/>
      <color rgb="FF222222"/>
      <name val="Calibri"/>
      <family val="2"/>
    </font>
    <font>
      <b/>
      <sz val="10"/>
      <color rgb="FF1C3B6B"/>
      <name val="Calibri"/>
      <family val="2"/>
    </font>
    <font>
      <i/>
      <sz val="9"/>
      <color rgb="FF5B6473"/>
      <name val="Calibri"/>
      <family val="2"/>
    </font>
    <font>
      <b/>
      <sz val="9"/>
      <color rgb="FFFFFFFF"/>
      <name val="Calibri"/>
      <family val="2"/>
      <charset val="1"/>
    </font>
    <font>
      <b/>
      <sz val="11"/>
      <color rgb="FF0000FF"/>
      <name val="Calibri"/>
      <family val="2"/>
      <charset val="1"/>
    </font>
    <font>
      <i/>
      <sz val="9"/>
      <color rgb="FF5B6473"/>
      <name val="Calibri"/>
      <family val="2"/>
      <charset val="1"/>
    </font>
    <font>
      <b/>
      <sz val="12"/>
      <color rgb="FF0000FF"/>
      <name val="Calibri"/>
      <family val="2"/>
      <charset val="1"/>
    </font>
    <font>
      <b/>
      <sz val="9"/>
      <color rgb="FF1C3B6B"/>
      <name val="Calibri"/>
      <family val="2"/>
      <charset val="1"/>
    </font>
    <font>
      <sz val="9"/>
      <color rgb="FF222222"/>
      <name val="Calibri"/>
      <family val="2"/>
      <charset val="1"/>
    </font>
    <font>
      <i/>
      <sz val="8"/>
      <color rgb="FF5B6473"/>
      <name val="Calibri"/>
      <family val="2"/>
      <charset val="1"/>
    </font>
    <font>
      <b/>
      <sz val="10"/>
      <color rgb="FF222222"/>
      <name val="Calibri"/>
      <family val="2"/>
    </font>
    <font>
      <b/>
      <sz val="11"/>
      <color theme="1"/>
      <name val="Calibri"/>
      <family val="2"/>
    </font>
  </fonts>
  <fills count="11">
    <fill>
      <patternFill patternType="none"/>
    </fill>
    <fill>
      <patternFill patternType="gray125"/>
    </fill>
    <fill>
      <patternFill patternType="solid">
        <fgColor rgb="FF1C3B6B"/>
        <bgColor rgb="FF333399"/>
      </patternFill>
    </fill>
    <fill>
      <patternFill patternType="solid">
        <fgColor rgb="FFE07826"/>
        <bgColor rgb="FFFF9900"/>
      </patternFill>
    </fill>
    <fill>
      <patternFill patternType="solid">
        <fgColor rgb="FFFFF9E6"/>
        <bgColor rgb="FFFFFFFF"/>
      </patternFill>
    </fill>
    <fill>
      <patternFill patternType="solid">
        <fgColor rgb="FFFFFFFF"/>
        <bgColor rgb="FFF4F6FB"/>
      </patternFill>
    </fill>
    <fill>
      <patternFill patternType="solid">
        <fgColor rgb="FF5B6473"/>
        <bgColor rgb="FF808080"/>
      </patternFill>
    </fill>
    <fill>
      <patternFill patternType="solid">
        <fgColor rgb="FFE8E8E4"/>
        <bgColor rgb="FFF0F0EC"/>
      </patternFill>
    </fill>
    <fill>
      <patternFill patternType="solid">
        <fgColor rgb="FFF4F6FB"/>
        <bgColor rgb="FFF0F0EC"/>
      </patternFill>
    </fill>
    <fill>
      <patternFill patternType="solid">
        <fgColor rgb="FFF0F0EC"/>
        <bgColor rgb="FFF4F6FB"/>
      </patternFill>
    </fill>
    <fill>
      <patternFill patternType="solid">
        <fgColor rgb="FF1C3B6B"/>
        <bgColor indexed="64"/>
      </patternFill>
    </fill>
  </fills>
  <borders count="10">
    <border>
      <left/>
      <right/>
      <top/>
      <bottom/>
      <diagonal/>
    </border>
    <border>
      <left style="thin">
        <color rgb="FFCCCCCC"/>
      </left>
      <right style="thin">
        <color rgb="FFCCCCCC"/>
      </right>
      <top style="thin">
        <color rgb="FFCCCCCC"/>
      </top>
      <bottom style="thin">
        <color rgb="FFCCCCCC"/>
      </bottom>
      <diagonal/>
    </border>
    <border>
      <left style="medium">
        <color rgb="FF1C3B6B"/>
      </left>
      <right/>
      <top style="thin">
        <color rgb="FFCCCCCC"/>
      </top>
      <bottom style="thin">
        <color rgb="FFCCCCCC"/>
      </bottom>
      <diagonal/>
    </border>
    <border>
      <left style="thin">
        <color rgb="FFCCCCCC"/>
      </left>
      <right/>
      <top style="thin">
        <color rgb="FFCCCCCC"/>
      </top>
      <bottom style="thin">
        <color rgb="FFCCCCCC"/>
      </bottom>
      <diagonal/>
    </border>
    <border>
      <left style="medium">
        <color rgb="FFE07826"/>
      </left>
      <right/>
      <top style="thin">
        <color rgb="FFCCCCCC"/>
      </top>
      <bottom style="thin">
        <color rgb="FFCCCCCC"/>
      </bottom>
      <diagonal/>
    </border>
    <border>
      <left style="medium">
        <color rgb="FFE07826"/>
      </left>
      <right style="thin">
        <color rgb="FFCCCCCC"/>
      </right>
      <top style="thin">
        <color rgb="FFCCCCCC"/>
      </top>
      <bottom style="thin">
        <color rgb="FFCCCCCC"/>
      </bottom>
      <diagonal/>
    </border>
    <border>
      <left style="medium">
        <color rgb="FF1C3B6B"/>
      </left>
      <right style="thin">
        <color rgb="FFCCCCCC"/>
      </right>
      <top style="thin">
        <color rgb="FFCCCCCC"/>
      </top>
      <bottom style="thin">
        <color rgb="FFCCCCCC"/>
      </bottom>
      <diagonal/>
    </border>
    <border>
      <left style="thin">
        <color auto="1"/>
      </left>
      <right style="thin">
        <color auto="1"/>
      </right>
      <top style="thin">
        <color auto="1"/>
      </top>
      <bottom style="thin">
        <color auto="1"/>
      </bottom>
      <diagonal/>
    </border>
    <border>
      <left style="thin">
        <color rgb="FFCCCCCC"/>
      </left>
      <right/>
      <top style="thin">
        <color rgb="FFCCCCCC"/>
      </top>
      <bottom/>
      <diagonal/>
    </border>
    <border>
      <left style="thin">
        <color rgb="FFCCCCCC"/>
      </left>
      <right/>
      <top/>
      <bottom/>
      <diagonal/>
    </border>
  </borders>
  <cellStyleXfs count="1">
    <xf numFmtId="0" fontId="0" fillId="0" borderId="0"/>
  </cellStyleXfs>
  <cellXfs count="86">
    <xf numFmtId="0" fontId="0" fillId="0" borderId="0" xfId="0"/>
    <xf numFmtId="0" fontId="1" fillId="2" borderId="0" xfId="0" applyFont="1" applyFill="1" applyAlignment="1">
      <alignment horizontal="right" vertical="center"/>
    </xf>
    <xf numFmtId="0" fontId="3" fillId="0" borderId="0" xfId="0" applyFont="1" applyAlignment="1">
      <alignment horizontal="left" vertical="top"/>
    </xf>
    <xf numFmtId="0" fontId="4" fillId="0" borderId="0" xfId="0" applyFont="1" applyAlignment="1">
      <alignment horizontal="left" vertical="top" wrapText="1"/>
    </xf>
    <xf numFmtId="49" fontId="5" fillId="4" borderId="1" xfId="0" applyNumberFormat="1" applyFont="1" applyFill="1" applyBorder="1" applyAlignment="1">
      <alignment horizontal="left" vertical="center"/>
    </xf>
    <xf numFmtId="0" fontId="6" fillId="0" borderId="0" xfId="0" applyFont="1" applyAlignment="1">
      <alignment horizontal="left" vertical="top" wrapText="1"/>
    </xf>
    <xf numFmtId="0" fontId="3" fillId="5" borderId="0" xfId="0" applyFont="1" applyFill="1" applyAlignment="1">
      <alignment horizontal="left" vertical="top"/>
    </xf>
    <xf numFmtId="0" fontId="4" fillId="5" borderId="0" xfId="0" applyFont="1" applyFill="1" applyAlignment="1">
      <alignment horizontal="left" vertical="top" wrapText="1"/>
    </xf>
    <xf numFmtId="0" fontId="4" fillId="5" borderId="0" xfId="0" applyFont="1" applyFill="1" applyAlignment="1">
      <alignment horizontal="center" vertical="center"/>
    </xf>
    <xf numFmtId="0" fontId="4" fillId="5" borderId="0" xfId="0" applyFont="1" applyFill="1"/>
    <xf numFmtId="0" fontId="1" fillId="2" borderId="0" xfId="0" applyFont="1" applyFill="1" applyAlignment="1">
      <alignment vertical="center"/>
    </xf>
    <xf numFmtId="0" fontId="8" fillId="2" borderId="5" xfId="0" applyFont="1" applyFill="1" applyBorder="1" applyAlignment="1">
      <alignment horizontal="center" vertical="center"/>
    </xf>
    <xf numFmtId="0" fontId="9" fillId="5" borderId="0" xfId="0" applyFont="1" applyFill="1"/>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49" fontId="10" fillId="4" borderId="6" xfId="0" applyNumberFormat="1" applyFont="1" applyFill="1" applyBorder="1" applyAlignment="1">
      <alignment horizontal="left" vertical="center"/>
    </xf>
    <xf numFmtId="49" fontId="10" fillId="4" borderId="1" xfId="0" applyNumberFormat="1" applyFont="1" applyFill="1" applyBorder="1" applyAlignment="1">
      <alignment horizontal="left" vertical="center"/>
    </xf>
    <xf numFmtId="164" fontId="10" fillId="4" borderId="6" xfId="0" applyNumberFormat="1" applyFont="1" applyFill="1" applyBorder="1" applyAlignment="1">
      <alignment horizontal="right" vertical="center"/>
    </xf>
    <xf numFmtId="164" fontId="10" fillId="4" borderId="1" xfId="0" applyNumberFormat="1" applyFont="1" applyFill="1" applyBorder="1" applyAlignment="1">
      <alignment horizontal="right" vertical="center"/>
    </xf>
    <xf numFmtId="3" fontId="11" fillId="4" borderId="5" xfId="0" applyNumberFormat="1" applyFont="1" applyFill="1" applyBorder="1" applyAlignment="1">
      <alignment horizontal="right" vertical="center"/>
    </xf>
    <xf numFmtId="165" fontId="11" fillId="4" borderId="1" xfId="0" applyNumberFormat="1" applyFont="1" applyFill="1" applyBorder="1" applyAlignment="1">
      <alignment horizontal="right" vertical="center"/>
    </xf>
    <xf numFmtId="165" fontId="12" fillId="7" borderId="1" xfId="0" applyNumberFormat="1" applyFont="1" applyFill="1" applyBorder="1" applyAlignment="1">
      <alignment horizontal="right" vertical="center"/>
    </xf>
    <xf numFmtId="166" fontId="13" fillId="7" borderId="1" xfId="0" applyNumberFormat="1" applyFont="1" applyFill="1" applyBorder="1" applyAlignment="1">
      <alignment horizontal="right" vertical="center"/>
    </xf>
    <xf numFmtId="167" fontId="14" fillId="7" borderId="1" xfId="0" applyNumberFormat="1" applyFont="1" applyFill="1" applyBorder="1" applyAlignment="1">
      <alignment horizontal="right" vertical="center"/>
    </xf>
    <xf numFmtId="168" fontId="12" fillId="7" borderId="5" xfId="0" applyNumberFormat="1" applyFont="1" applyFill="1" applyBorder="1" applyAlignment="1">
      <alignment horizontal="right" vertical="center"/>
    </xf>
    <xf numFmtId="169" fontId="12" fillId="7" borderId="1" xfId="0" applyNumberFormat="1" applyFont="1" applyFill="1" applyBorder="1" applyAlignment="1">
      <alignment horizontal="right" vertical="center"/>
    </xf>
    <xf numFmtId="170" fontId="12" fillId="7" borderId="1" xfId="0" applyNumberFormat="1" applyFont="1" applyFill="1" applyBorder="1" applyAlignment="1">
      <alignment horizontal="right" vertical="center"/>
    </xf>
    <xf numFmtId="49" fontId="11" fillId="4" borderId="5" xfId="0" applyNumberFormat="1" applyFont="1" applyFill="1" applyBorder="1" applyAlignment="1">
      <alignment horizontal="left" vertical="center"/>
    </xf>
    <xf numFmtId="49" fontId="15" fillId="8" borderId="5" xfId="0" applyNumberFormat="1" applyFont="1" applyFill="1" applyBorder="1" applyAlignment="1">
      <alignment horizontal="center" vertical="center"/>
    </xf>
    <xf numFmtId="49" fontId="15" fillId="8" borderId="1" xfId="0" applyNumberFormat="1" applyFont="1" applyFill="1" applyBorder="1" applyAlignment="1">
      <alignment horizontal="center" vertical="center"/>
    </xf>
    <xf numFmtId="165" fontId="12" fillId="9" borderId="1" xfId="0" applyNumberFormat="1" applyFont="1" applyFill="1" applyBorder="1" applyAlignment="1">
      <alignment horizontal="right" vertical="center"/>
    </xf>
    <xf numFmtId="166" fontId="13" fillId="9" borderId="1" xfId="0" applyNumberFormat="1" applyFont="1" applyFill="1" applyBorder="1" applyAlignment="1">
      <alignment horizontal="right" vertical="center"/>
    </xf>
    <xf numFmtId="167" fontId="14" fillId="9" borderId="1" xfId="0" applyNumberFormat="1" applyFont="1" applyFill="1" applyBorder="1" applyAlignment="1">
      <alignment horizontal="right" vertical="center"/>
    </xf>
    <xf numFmtId="168" fontId="12" fillId="9" borderId="5" xfId="0" applyNumberFormat="1" applyFont="1" applyFill="1" applyBorder="1" applyAlignment="1">
      <alignment horizontal="right" vertical="center"/>
    </xf>
    <xf numFmtId="169" fontId="12" fillId="9" borderId="1" xfId="0" applyNumberFormat="1" applyFont="1" applyFill="1" applyBorder="1" applyAlignment="1">
      <alignment horizontal="right" vertical="center"/>
    </xf>
    <xf numFmtId="170" fontId="12" fillId="9" borderId="1" xfId="0" applyNumberFormat="1" applyFont="1" applyFill="1" applyBorder="1" applyAlignment="1">
      <alignment horizontal="right" vertical="center"/>
    </xf>
    <xf numFmtId="49" fontId="15" fillId="5" borderId="5" xfId="0" applyNumberFormat="1" applyFont="1" applyFill="1" applyBorder="1" applyAlignment="1">
      <alignment horizontal="center" vertical="center"/>
    </xf>
    <xf numFmtId="49" fontId="15" fillId="5" borderId="1" xfId="0" applyNumberFormat="1" applyFont="1" applyFill="1" applyBorder="1" applyAlignment="1">
      <alignment horizontal="center" vertical="center"/>
    </xf>
    <xf numFmtId="0" fontId="4" fillId="0" borderId="0" xfId="0" applyFont="1" applyAlignment="1">
      <alignment horizontal="left" vertical="center"/>
    </xf>
    <xf numFmtId="3" fontId="3"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167" fontId="3" fillId="0" borderId="1" xfId="0" applyNumberFormat="1" applyFont="1" applyBorder="1" applyAlignment="1">
      <alignment horizontal="right" vertical="center"/>
    </xf>
    <xf numFmtId="0" fontId="18" fillId="0" borderId="0" xfId="0" applyFont="1" applyAlignment="1">
      <alignment horizontal="left" vertical="center"/>
    </xf>
    <xf numFmtId="0" fontId="19" fillId="0" borderId="1" xfId="0" applyFont="1" applyBorder="1" applyAlignment="1">
      <alignment horizontal="right" vertical="center"/>
    </xf>
    <xf numFmtId="0" fontId="21" fillId="6" borderId="7" xfId="0" applyFont="1" applyFill="1" applyBorder="1" applyAlignment="1">
      <alignment horizontal="left" vertical="center"/>
    </xf>
    <xf numFmtId="0" fontId="21" fillId="6" borderId="7" xfId="0" applyFont="1" applyFill="1" applyBorder="1" applyAlignment="1">
      <alignment horizontal="right" vertical="center"/>
    </xf>
    <xf numFmtId="167" fontId="22" fillId="4" borderId="7" xfId="0" applyNumberFormat="1" applyFont="1" applyFill="1" applyBorder="1" applyAlignment="1">
      <alignment horizontal="right" vertical="center"/>
    </xf>
    <xf numFmtId="0" fontId="23" fillId="0" borderId="0" xfId="0" applyFont="1" applyAlignment="1">
      <alignment horizontal="left" vertical="center" wrapText="1"/>
    </xf>
    <xf numFmtId="10" fontId="22" fillId="4" borderId="7" xfId="0" applyNumberFormat="1" applyFont="1" applyFill="1" applyBorder="1" applyAlignment="1">
      <alignment horizontal="right" vertical="center"/>
    </xf>
    <xf numFmtId="167" fontId="24" fillId="4" borderId="7" xfId="0" applyNumberFormat="1" applyFont="1" applyFill="1" applyBorder="1" applyAlignment="1">
      <alignment horizontal="right" vertical="center"/>
    </xf>
    <xf numFmtId="0" fontId="23" fillId="0" borderId="0" xfId="0" applyFont="1"/>
    <xf numFmtId="0" fontId="25" fillId="0" borderId="0" xfId="0" applyFont="1" applyAlignment="1">
      <alignment horizontal="left" vertical="center"/>
    </xf>
    <xf numFmtId="0" fontId="17" fillId="10" borderId="0" xfId="0" applyFont="1" applyFill="1" applyAlignment="1">
      <alignment horizontal="left" vertical="center"/>
    </xf>
    <xf numFmtId="0" fontId="0" fillId="10" borderId="0" xfId="0" applyFill="1"/>
    <xf numFmtId="171" fontId="19" fillId="0" borderId="8" xfId="0" applyNumberFormat="1" applyFont="1" applyBorder="1" applyAlignment="1">
      <alignment horizontal="right"/>
    </xf>
    <xf numFmtId="0" fontId="18" fillId="0" borderId="0" xfId="0" applyFont="1" applyAlignment="1">
      <alignment horizontal="left"/>
    </xf>
    <xf numFmtId="172" fontId="19" fillId="0" borderId="3" xfId="0" applyNumberFormat="1" applyFont="1" applyBorder="1" applyAlignment="1">
      <alignment horizontal="right"/>
    </xf>
    <xf numFmtId="0" fontId="0" fillId="0" borderId="9" xfId="0" applyBorder="1"/>
    <xf numFmtId="0" fontId="8"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6"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6" borderId="4" xfId="0" applyFont="1" applyFill="1" applyBorder="1" applyAlignment="1">
      <alignment horizontal="center" vertical="center"/>
    </xf>
    <xf numFmtId="0" fontId="2" fillId="6" borderId="0" xfId="0" applyFont="1" applyFill="1" applyAlignment="1">
      <alignment horizontal="left" vertical="center"/>
    </xf>
    <xf numFmtId="0" fontId="1" fillId="2" borderId="0" xfId="0" applyFont="1" applyFill="1" applyAlignment="1">
      <alignment horizontal="left" vertical="center"/>
    </xf>
    <xf numFmtId="0" fontId="2" fillId="3" borderId="0" xfId="0" applyFont="1" applyFill="1" applyAlignment="1">
      <alignment horizontal="left" vertical="center"/>
    </xf>
    <xf numFmtId="0" fontId="1" fillId="2" borderId="0" xfId="0" applyFont="1" applyFill="1" applyAlignment="1">
      <alignment horizontal="right" vertical="center"/>
    </xf>
    <xf numFmtId="0" fontId="2" fillId="2" borderId="0" xfId="0" applyFont="1" applyFill="1" applyAlignment="1">
      <alignment horizontal="left" vertical="center"/>
    </xf>
    <xf numFmtId="0" fontId="17" fillId="2" borderId="0" xfId="0" applyFont="1" applyFill="1" applyAlignment="1">
      <alignment horizontal="lef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16" fillId="0" borderId="0" xfId="0" applyFont="1" applyAlignment="1">
      <alignment horizontal="left" vertical="top" wrapText="1"/>
    </xf>
    <xf numFmtId="0" fontId="26" fillId="0" borderId="0" xfId="0" applyFont="1" applyAlignment="1">
      <alignment horizontal="left" vertical="center"/>
    </xf>
    <xf numFmtId="0" fontId="27" fillId="0" borderId="0" xfId="0" applyFont="1" applyAlignment="1">
      <alignment horizontal="center" vertical="center"/>
    </xf>
    <xf numFmtId="0" fontId="28" fillId="5" borderId="0" xfId="0" applyFont="1" applyFill="1" applyAlignment="1">
      <alignment horizontal="center"/>
    </xf>
    <xf numFmtId="0" fontId="0" fillId="0" borderId="0" xfId="0" applyAlignment="1">
      <alignment horizontal="center"/>
    </xf>
    <xf numFmtId="0" fontId="29" fillId="0" borderId="0" xfId="0" applyFont="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9E6"/>
      <rgbColor rgb="FFF4F6FB"/>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0F0EC"/>
      <rgbColor rgb="FFE8E8E4"/>
      <rgbColor rgb="FFFFFF99"/>
      <rgbColor rgb="FF99CCFF"/>
      <rgbColor rgb="FFFF99CC"/>
      <rgbColor rgb="FFCC99FF"/>
      <rgbColor rgb="FFFFCC99"/>
      <rgbColor rgb="FF3366FF"/>
      <rgbColor rgb="FF33CCCC"/>
      <rgbColor rgb="FF99CC00"/>
      <rgbColor rgb="FFFFCC00"/>
      <rgbColor rgb="FFFF9900"/>
      <rgbColor rgb="FFE07826"/>
      <rgbColor rgb="FF5B6473"/>
      <rgbColor rgb="FF969696"/>
      <rgbColor rgb="FF1C3B6B"/>
      <rgbColor rgb="FF339966"/>
      <rgbColor rgb="FF003300"/>
      <rgbColor rgb="FF333300"/>
      <rgbColor rgb="FF993300"/>
      <rgbColor rgb="FF993366"/>
      <rgbColor rgb="FF333399"/>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3E66F49-9C9E-4D44-B5E4-DE332F65BA0C}">
  <we:reference id="wa200009404" version="1.0.0.8" store="en-US" storeType="OMEX"/>
  <we:alternateReferences>
    <we:reference id="wa200009404" version="1.0.0.8" store="" storeType="OMEX"/>
  </we:alternateReferences>
  <we:properties>
    <we:property name="claude.fileId" value="&quot;09fecd5b-5bf9-4b5c-8bee-ec7128efadd0&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0"/>
  <sheetViews>
    <sheetView showGridLines="0" tabSelected="1" zoomScale="119" zoomScaleNormal="100" workbookViewId="0">
      <selection activeCell="C32" sqref="C32"/>
    </sheetView>
  </sheetViews>
  <sheetFormatPr defaultColWidth="8.6640625" defaultRowHeight="14.4" x14ac:dyDescent="0.3"/>
  <cols>
    <col min="1" max="1" width="4" customWidth="1"/>
    <col min="2" max="2" width="28" customWidth="1"/>
    <col min="3" max="3" width="60" customWidth="1"/>
    <col min="4" max="4" width="4" customWidth="1"/>
  </cols>
  <sheetData>
    <row r="1" spans="1:4" ht="36" customHeight="1" x14ac:dyDescent="0.3">
      <c r="A1" s="73" t="s">
        <v>0</v>
      </c>
      <c r="B1" s="73"/>
      <c r="C1" s="73"/>
      <c r="D1" s="73"/>
    </row>
    <row r="2" spans="1:4" ht="7.5" customHeight="1" x14ac:dyDescent="0.3"/>
    <row r="3" spans="1:4" ht="19.5" customHeight="1" x14ac:dyDescent="0.3">
      <c r="B3" s="74" t="s">
        <v>1</v>
      </c>
      <c r="C3" s="74"/>
    </row>
    <row r="4" spans="1:4" ht="15.75" customHeight="1" x14ac:dyDescent="0.3">
      <c r="B4" s="2" t="s">
        <v>2</v>
      </c>
      <c r="C4" s="3" t="s">
        <v>3</v>
      </c>
    </row>
    <row r="5" spans="1:4" ht="30" customHeight="1" x14ac:dyDescent="0.3">
      <c r="B5" s="2" t="s">
        <v>4</v>
      </c>
      <c r="C5" s="3" t="s">
        <v>5</v>
      </c>
    </row>
    <row r="6" spans="1:4" ht="41.25" customHeight="1" x14ac:dyDescent="0.3">
      <c r="B6" s="2" t="s">
        <v>6</v>
      </c>
      <c r="C6" s="3" t="s">
        <v>7</v>
      </c>
    </row>
    <row r="7" spans="1:4" ht="27" customHeight="1" x14ac:dyDescent="0.3">
      <c r="B7" s="2" t="s">
        <v>8</v>
      </c>
      <c r="C7" s="3" t="s">
        <v>9</v>
      </c>
    </row>
    <row r="8" spans="1:4" ht="7.5" customHeight="1" x14ac:dyDescent="0.3"/>
    <row r="9" spans="1:4" ht="19.5" customHeight="1" x14ac:dyDescent="0.3">
      <c r="B9" s="74" t="s">
        <v>10</v>
      </c>
      <c r="C9" s="74"/>
    </row>
    <row r="10" spans="1:4" ht="27" customHeight="1" x14ac:dyDescent="0.3">
      <c r="B10" s="4" t="s">
        <v>11</v>
      </c>
      <c r="C10" s="3" t="s">
        <v>12</v>
      </c>
    </row>
    <row r="11" spans="1:4" ht="30" customHeight="1" x14ac:dyDescent="0.3">
      <c r="B11" s="2" t="s">
        <v>13</v>
      </c>
      <c r="C11" s="3" t="s">
        <v>14</v>
      </c>
    </row>
    <row r="12" spans="1:4" ht="41.25" customHeight="1" x14ac:dyDescent="0.3">
      <c r="B12" s="2" t="s">
        <v>15</v>
      </c>
      <c r="C12" s="3" t="s">
        <v>16</v>
      </c>
    </row>
    <row r="13" spans="1:4" ht="27" customHeight="1" x14ac:dyDescent="0.3">
      <c r="B13" s="2" t="s">
        <v>17</v>
      </c>
      <c r="C13" s="5" t="s">
        <v>18</v>
      </c>
    </row>
    <row r="14" spans="1:4" ht="27" customHeight="1" x14ac:dyDescent="0.3">
      <c r="B14" s="2" t="s">
        <v>19</v>
      </c>
      <c r="C14" s="3" t="s">
        <v>20</v>
      </c>
    </row>
    <row r="15" spans="1:4" ht="7.5" customHeight="1" x14ac:dyDescent="0.3"/>
    <row r="16" spans="1:4" ht="19.5" customHeight="1" x14ac:dyDescent="0.3">
      <c r="B16" s="74" t="s">
        <v>21</v>
      </c>
      <c r="C16" s="74"/>
    </row>
    <row r="17" spans="2:3" ht="27" customHeight="1" x14ac:dyDescent="0.3">
      <c r="B17" s="2" t="s">
        <v>22</v>
      </c>
      <c r="C17" s="3" t="s">
        <v>23</v>
      </c>
    </row>
    <row r="18" spans="2:3" ht="27" customHeight="1" x14ac:dyDescent="0.3">
      <c r="B18" s="2" t="s">
        <v>24</v>
      </c>
      <c r="C18" s="3" t="s">
        <v>25</v>
      </c>
    </row>
    <row r="19" spans="2:3" ht="27" customHeight="1" x14ac:dyDescent="0.3">
      <c r="B19" s="2" t="s">
        <v>26</v>
      </c>
      <c r="C19" s="3" t="s">
        <v>27</v>
      </c>
    </row>
    <row r="20" spans="2:3" ht="27" customHeight="1" x14ac:dyDescent="0.3">
      <c r="B20" s="2" t="s">
        <v>28</v>
      </c>
      <c r="C20" s="3" t="s">
        <v>29</v>
      </c>
    </row>
    <row r="21" spans="2:3" ht="30" customHeight="1" x14ac:dyDescent="0.3">
      <c r="B21" s="2" t="s">
        <v>30</v>
      </c>
      <c r="C21" s="3" t="s">
        <v>31</v>
      </c>
    </row>
    <row r="22" spans="2:3" ht="27" customHeight="1" x14ac:dyDescent="0.3">
      <c r="B22" s="2" t="s">
        <v>32</v>
      </c>
      <c r="C22" s="3" t="s">
        <v>33</v>
      </c>
    </row>
    <row r="23" spans="2:3" ht="7.5" customHeight="1" x14ac:dyDescent="0.3"/>
    <row r="24" spans="2:3" ht="19.5" customHeight="1" x14ac:dyDescent="0.3">
      <c r="B24" s="74" t="s">
        <v>34</v>
      </c>
      <c r="C24" s="74"/>
    </row>
    <row r="25" spans="2:3" ht="54.75" customHeight="1" x14ac:dyDescent="0.3">
      <c r="B25" s="6" t="s">
        <v>35</v>
      </c>
      <c r="C25" s="7" t="s">
        <v>36</v>
      </c>
    </row>
    <row r="26" spans="2:3" ht="19.5" customHeight="1" x14ac:dyDescent="0.3">
      <c r="B26" s="72" t="s">
        <v>37</v>
      </c>
      <c r="C26" s="72"/>
    </row>
    <row r="27" spans="2:3" ht="96" customHeight="1" x14ac:dyDescent="0.3">
      <c r="B27" s="6" t="s">
        <v>38</v>
      </c>
      <c r="C27" s="7" t="s">
        <v>39</v>
      </c>
    </row>
    <row r="28" spans="2:3" ht="12" customHeight="1" x14ac:dyDescent="0.3">
      <c r="B28" s="8"/>
      <c r="C28" s="9"/>
    </row>
    <row r="29" spans="2:3" ht="23.4" customHeight="1" x14ac:dyDescent="0.3">
      <c r="B29" s="82" t="s">
        <v>153</v>
      </c>
      <c r="C29" s="82"/>
    </row>
    <row r="30" spans="2:3" ht="14.25" customHeight="1" x14ac:dyDescent="0.3">
      <c r="B30" s="83" t="s">
        <v>152</v>
      </c>
      <c r="C30" s="83"/>
    </row>
  </sheetData>
  <mergeCells count="8">
    <mergeCell ref="B30:C30"/>
    <mergeCell ref="B29:C29"/>
    <mergeCell ref="B26:C26"/>
    <mergeCell ref="A1:D1"/>
    <mergeCell ref="B3:C3"/>
    <mergeCell ref="B9:C9"/>
    <mergeCell ref="B16:C16"/>
    <mergeCell ref="B24:C24"/>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6"/>
  <sheetViews>
    <sheetView showGridLines="0" zoomScaleNormal="100" workbookViewId="0">
      <pane ySplit="3" topLeftCell="A44" activePane="bottomLeft" state="frozen"/>
      <selection pane="bottomLeft" activeCell="A55" sqref="A55:G55"/>
    </sheetView>
  </sheetViews>
  <sheetFormatPr defaultColWidth="8.6640625" defaultRowHeight="14.4" x14ac:dyDescent="0.3"/>
  <cols>
    <col min="1" max="1" width="6" customWidth="1"/>
    <col min="2" max="2" width="24" customWidth="1"/>
    <col min="3" max="3" width="16" customWidth="1"/>
    <col min="4" max="7" width="18" customWidth="1"/>
    <col min="8" max="9" width="12" customWidth="1"/>
    <col min="10" max="11" width="10" customWidth="1"/>
    <col min="12" max="14" width="12" customWidth="1"/>
    <col min="15" max="16" width="13" customWidth="1"/>
    <col min="17" max="20" width="12" customWidth="1"/>
    <col min="21" max="24" width="10" customWidth="1"/>
    <col min="25" max="28" width="13" customWidth="1"/>
    <col min="29" max="29" width="10" customWidth="1"/>
    <col min="30" max="36" width="12" customWidth="1"/>
    <col min="37" max="37" width="28" customWidth="1"/>
    <col min="38" max="39" width="16" customWidth="1"/>
  </cols>
  <sheetData>
    <row r="1" spans="1:41" ht="36" customHeight="1" x14ac:dyDescent="0.3">
      <c r="A1" s="10" t="s">
        <v>40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t="s">
        <v>41</v>
      </c>
    </row>
    <row r="2" spans="1:41" ht="15.75" customHeight="1" x14ac:dyDescent="0.3">
      <c r="A2" s="67" t="s">
        <v>42</v>
      </c>
      <c r="B2" s="67"/>
      <c r="C2" s="67"/>
      <c r="D2" s="67"/>
      <c r="E2" s="67"/>
      <c r="F2" s="67"/>
      <c r="G2" s="67"/>
      <c r="H2" s="68" t="s">
        <v>43</v>
      </c>
      <c r="I2" s="68"/>
      <c r="J2" s="68"/>
      <c r="K2" s="69" t="s">
        <v>44</v>
      </c>
      <c r="L2" s="69"/>
      <c r="M2" s="69"/>
      <c r="N2" s="69"/>
      <c r="O2" s="69"/>
      <c r="P2" s="69"/>
      <c r="Q2" s="69"/>
      <c r="R2" s="69"/>
      <c r="S2" s="69"/>
      <c r="T2" s="69"/>
      <c r="U2" s="70" t="s">
        <v>45</v>
      </c>
      <c r="V2" s="70"/>
      <c r="W2" s="70"/>
      <c r="X2" s="70"/>
      <c r="Y2" s="70"/>
      <c r="Z2" s="70"/>
      <c r="AA2" s="70"/>
      <c r="AB2" s="70"/>
      <c r="AC2" s="70"/>
      <c r="AD2" s="70"/>
      <c r="AE2" s="71" t="s">
        <v>46</v>
      </c>
      <c r="AF2" s="71"/>
      <c r="AG2" s="71"/>
      <c r="AH2" s="71"/>
      <c r="AI2" s="71"/>
      <c r="AJ2" s="71"/>
      <c r="AK2" s="11" t="s">
        <v>47</v>
      </c>
      <c r="AL2" s="66" t="s">
        <v>48</v>
      </c>
      <c r="AM2" s="66"/>
      <c r="AN2" s="12"/>
      <c r="AO2" s="12"/>
    </row>
    <row r="3" spans="1:41" ht="30" customHeight="1" x14ac:dyDescent="0.3">
      <c r="A3" s="13" t="s">
        <v>49</v>
      </c>
      <c r="B3" s="14" t="s">
        <v>50</v>
      </c>
      <c r="C3" s="14" t="s">
        <v>51</v>
      </c>
      <c r="D3" s="14" t="s">
        <v>52</v>
      </c>
      <c r="E3" s="14" t="s">
        <v>53</v>
      </c>
      <c r="F3" s="14" t="s">
        <v>54</v>
      </c>
      <c r="G3" s="14" t="s">
        <v>55</v>
      </c>
      <c r="H3" s="15" t="s">
        <v>56</v>
      </c>
      <c r="I3" s="16" t="s">
        <v>57</v>
      </c>
      <c r="J3" s="16" t="s">
        <v>58</v>
      </c>
      <c r="K3" s="17" t="s">
        <v>59</v>
      </c>
      <c r="L3" s="17" t="s">
        <v>60</v>
      </c>
      <c r="M3" s="17" t="s">
        <v>61</v>
      </c>
      <c r="N3" s="17" t="s">
        <v>62</v>
      </c>
      <c r="O3" s="17" t="s">
        <v>63</v>
      </c>
      <c r="P3" s="17" t="s">
        <v>64</v>
      </c>
      <c r="Q3" s="17" t="s">
        <v>65</v>
      </c>
      <c r="R3" s="17" t="s">
        <v>66</v>
      </c>
      <c r="S3" s="17" t="s">
        <v>67</v>
      </c>
      <c r="T3" s="17" t="s">
        <v>68</v>
      </c>
      <c r="U3" s="18" t="s">
        <v>69</v>
      </c>
      <c r="V3" s="19" t="s">
        <v>70</v>
      </c>
      <c r="W3" s="19" t="s">
        <v>71</v>
      </c>
      <c r="X3" s="19" t="s">
        <v>72</v>
      </c>
      <c r="Y3" s="19" t="s">
        <v>73</v>
      </c>
      <c r="Z3" s="19" t="s">
        <v>74</v>
      </c>
      <c r="AA3" s="19" t="s">
        <v>75</v>
      </c>
      <c r="AB3" s="19" t="s">
        <v>76</v>
      </c>
      <c r="AC3" s="19" t="s">
        <v>77</v>
      </c>
      <c r="AD3" s="19" t="s">
        <v>78</v>
      </c>
      <c r="AE3" s="20" t="s">
        <v>79</v>
      </c>
      <c r="AF3" s="21" t="s">
        <v>80</v>
      </c>
      <c r="AG3" s="21" t="s">
        <v>81</v>
      </c>
      <c r="AH3" s="21" t="s">
        <v>82</v>
      </c>
      <c r="AI3" s="21" t="s">
        <v>83</v>
      </c>
      <c r="AJ3" s="21" t="s">
        <v>84</v>
      </c>
      <c r="AK3" s="22" t="s">
        <v>85</v>
      </c>
      <c r="AL3" s="22" t="s">
        <v>86</v>
      </c>
      <c r="AM3" s="17" t="s">
        <v>87</v>
      </c>
      <c r="AN3" s="12"/>
      <c r="AO3" s="12"/>
    </row>
    <row r="4" spans="1:41" ht="18" customHeight="1" x14ac:dyDescent="0.3">
      <c r="A4" s="23"/>
      <c r="B4" s="24"/>
      <c r="C4" s="24"/>
      <c r="D4" s="24"/>
      <c r="E4" s="24"/>
      <c r="F4" s="24"/>
      <c r="G4" s="24"/>
      <c r="H4" s="25"/>
      <c r="I4" s="26"/>
      <c r="J4" s="24"/>
      <c r="K4" s="27"/>
      <c r="L4" s="28"/>
      <c r="M4" s="28"/>
      <c r="N4" s="28"/>
      <c r="O4" s="29" t="str">
        <f t="shared" ref="O4:O11" si="0">IF(K4="","",L4+M4+N4)</f>
        <v/>
      </c>
      <c r="P4" s="29" t="str">
        <f>IF(K4="","",K4*RATES!$B$5+RATES!$B$6+M4*RATES!$B$7+N4*RATES!$B$8+Q4*RATES!$B$9)</f>
        <v/>
      </c>
      <c r="Q4" s="28"/>
      <c r="R4" s="29" t="str">
        <f t="shared" ref="R4:R11" si="1">IF(Q4="","",Q4-O4-P4)</f>
        <v/>
      </c>
      <c r="S4" s="30" t="str">
        <f t="shared" ref="S4:S11" si="2">IF(OR(Q4="",Q4=0),"",(Q4-O4)/Q4)</f>
        <v/>
      </c>
      <c r="T4" s="31" t="str">
        <f t="shared" ref="T4:T11" si="3">IF(OR(R4="",K4=0),"",R4/K4)</f>
        <v/>
      </c>
      <c r="U4" s="27"/>
      <c r="V4" s="28"/>
      <c r="W4" s="28"/>
      <c r="X4" s="28"/>
      <c r="Y4" s="29" t="str">
        <f t="shared" ref="Y4:Y13" si="4">IF(U4="","",V4+W4+X4)</f>
        <v/>
      </c>
      <c r="Z4" s="29" t="str">
        <f>IF(U4="","",IFERROR(U4*RATES!$B$5+RATES!$B$6+W4*RATES!$B$7+X4*RATES!$B$8+AA4*RATES!$B$9,"ERR"))</f>
        <v/>
      </c>
      <c r="AA4" s="28"/>
      <c r="AB4" s="29" t="str">
        <f t="shared" ref="AB4:AB13" si="5">IF(AA4="","",AA4-Y4-Z4)</f>
        <v/>
      </c>
      <c r="AC4" s="30" t="str">
        <f t="shared" ref="AC4:AC13" si="6">IF(OR(AA4="",AA4=0),"",(AA4-Y4)/AA4)</f>
        <v/>
      </c>
      <c r="AD4" s="31" t="str">
        <f t="shared" ref="AD4:AD13" si="7">IF(OR(U4=0,AA4=""),"",AB4/U4)</f>
        <v/>
      </c>
      <c r="AE4" s="32" t="str">
        <f t="shared" ref="AE4:AE13" si="8">IF(OR(U4="",K4=""),"",U4-K4)</f>
        <v/>
      </c>
      <c r="AF4" s="33" t="str">
        <f t="shared" ref="AF4:AF13" si="9">IF(OR(AA4="",Q4=""),"",AA4-Q4)</f>
        <v/>
      </c>
      <c r="AG4" s="33" t="str">
        <f t="shared" ref="AG4:AG13" si="10">IF(OR(Y4="",O4=""),"",Y4-O4)</f>
        <v/>
      </c>
      <c r="AH4" s="33" t="str">
        <f t="shared" ref="AH4:AH13" si="11">IF(OR(Z4="",P4=""),"",Z4-P4)</f>
        <v/>
      </c>
      <c r="AI4" s="33" t="str">
        <f t="shared" ref="AI4:AI13" si="12">IF(OR(AB4="",R4=""),"",AB4-R4)</f>
        <v/>
      </c>
      <c r="AJ4" s="34" t="str">
        <f t="shared" ref="AJ4:AJ13" si="13">IF(OR(AD4="",T4=""),"",AD4-T4)</f>
        <v/>
      </c>
      <c r="AK4" s="35"/>
      <c r="AL4" s="36" t="str">
        <f t="shared" ref="AL4:AL12" si="14">IF(COUNTA(K4,L4,M4,N4,Q4)=0,"",IF(COUNTA(K4,L4,M4,N4,Q4)=5,"✔ READY","⚠ INCOMPLETE"))</f>
        <v/>
      </c>
      <c r="AM4" s="37" t="str">
        <f t="shared" ref="AM4:AM12" si="15">IF(COUNTA(U4,V4,W4,X4,AA4)=0,"",IF(COUNTA(U4,V4,W4,X4,AA4)=5,"✔ READY","⚠ INCOMPLETE"))</f>
        <v/>
      </c>
    </row>
    <row r="5" spans="1:41" ht="18" customHeight="1" x14ac:dyDescent="0.3">
      <c r="A5" s="23"/>
      <c r="B5" s="24"/>
      <c r="C5" s="24"/>
      <c r="D5" s="24"/>
      <c r="E5" s="24"/>
      <c r="F5" s="24"/>
      <c r="G5" s="24"/>
      <c r="H5" s="25"/>
      <c r="I5" s="26"/>
      <c r="J5" s="24"/>
      <c r="K5" s="27"/>
      <c r="L5" s="28"/>
      <c r="M5" s="28"/>
      <c r="N5" s="28"/>
      <c r="O5" s="38" t="str">
        <f t="shared" si="0"/>
        <v/>
      </c>
      <c r="P5" s="29" t="str">
        <f>IF(K5="","",K5*RATES!$B$5+RATES!$B$6+M5*RATES!$B$7+N5*RATES!$B$8+Q5*RATES!$B$9)</f>
        <v/>
      </c>
      <c r="Q5" s="28"/>
      <c r="R5" s="38" t="str">
        <f t="shared" si="1"/>
        <v/>
      </c>
      <c r="S5" s="39" t="str">
        <f t="shared" si="2"/>
        <v/>
      </c>
      <c r="T5" s="40" t="str">
        <f t="shared" si="3"/>
        <v/>
      </c>
      <c r="U5" s="27"/>
      <c r="V5" s="28"/>
      <c r="W5" s="28"/>
      <c r="X5" s="28"/>
      <c r="Y5" s="38" t="str">
        <f t="shared" si="4"/>
        <v/>
      </c>
      <c r="Z5" s="29" t="str">
        <f>IF(U5="","",IFERROR(U5*RATES!$B$5+RATES!$B$6+W5*RATES!$B$7+X5*RATES!$B$8+AA5*RATES!$B$9,"ERR"))</f>
        <v/>
      </c>
      <c r="AA5" s="28"/>
      <c r="AB5" s="38" t="str">
        <f t="shared" si="5"/>
        <v/>
      </c>
      <c r="AC5" s="39" t="str">
        <f t="shared" si="6"/>
        <v/>
      </c>
      <c r="AD5" s="40" t="str">
        <f t="shared" si="7"/>
        <v/>
      </c>
      <c r="AE5" s="41" t="str">
        <f t="shared" si="8"/>
        <v/>
      </c>
      <c r="AF5" s="42" t="str">
        <f t="shared" si="9"/>
        <v/>
      </c>
      <c r="AG5" s="42" t="str">
        <f t="shared" si="10"/>
        <v/>
      </c>
      <c r="AH5" s="42" t="str">
        <f t="shared" si="11"/>
        <v/>
      </c>
      <c r="AI5" s="42" t="str">
        <f t="shared" si="12"/>
        <v/>
      </c>
      <c r="AJ5" s="43" t="str">
        <f t="shared" si="13"/>
        <v/>
      </c>
      <c r="AK5" s="35"/>
      <c r="AL5" s="44" t="str">
        <f t="shared" si="14"/>
        <v/>
      </c>
      <c r="AM5" s="45" t="str">
        <f t="shared" si="15"/>
        <v/>
      </c>
    </row>
    <row r="6" spans="1:41" ht="18" customHeight="1" x14ac:dyDescent="0.3">
      <c r="A6" s="23"/>
      <c r="B6" s="24"/>
      <c r="C6" s="24"/>
      <c r="D6" s="24"/>
      <c r="E6" s="24"/>
      <c r="F6" s="24"/>
      <c r="G6" s="24"/>
      <c r="H6" s="25"/>
      <c r="I6" s="26"/>
      <c r="J6" s="24"/>
      <c r="K6" s="27"/>
      <c r="L6" s="28"/>
      <c r="M6" s="28"/>
      <c r="N6" s="28"/>
      <c r="O6" s="29" t="str">
        <f t="shared" si="0"/>
        <v/>
      </c>
      <c r="P6" s="29" t="str">
        <f>IF(K6="","",K6*RATES!$B$5+RATES!$B$6+M6*RATES!$B$7+N6*RATES!$B$8+Q6*RATES!$B$9)</f>
        <v/>
      </c>
      <c r="Q6" s="28"/>
      <c r="R6" s="29" t="str">
        <f t="shared" si="1"/>
        <v/>
      </c>
      <c r="S6" s="30" t="str">
        <f t="shared" si="2"/>
        <v/>
      </c>
      <c r="T6" s="31" t="str">
        <f t="shared" si="3"/>
        <v/>
      </c>
      <c r="U6" s="27"/>
      <c r="V6" s="28"/>
      <c r="W6" s="28"/>
      <c r="X6" s="28"/>
      <c r="Y6" s="29" t="str">
        <f t="shared" si="4"/>
        <v/>
      </c>
      <c r="Z6" s="29" t="str">
        <f>IF(U6="","",IFERROR(U6*RATES!$B$5+RATES!$B$6+W6*RATES!$B$7+X6*RATES!$B$8+AA6*RATES!$B$9,"ERR"))</f>
        <v/>
      </c>
      <c r="AA6" s="28"/>
      <c r="AB6" s="29" t="str">
        <f t="shared" si="5"/>
        <v/>
      </c>
      <c r="AC6" s="30" t="str">
        <f t="shared" si="6"/>
        <v/>
      </c>
      <c r="AD6" s="31" t="str">
        <f t="shared" si="7"/>
        <v/>
      </c>
      <c r="AE6" s="32" t="str">
        <f t="shared" si="8"/>
        <v/>
      </c>
      <c r="AF6" s="33" t="str">
        <f t="shared" si="9"/>
        <v/>
      </c>
      <c r="AG6" s="33" t="str">
        <f t="shared" si="10"/>
        <v/>
      </c>
      <c r="AH6" s="33" t="str">
        <f t="shared" si="11"/>
        <v/>
      </c>
      <c r="AI6" s="33" t="str">
        <f t="shared" si="12"/>
        <v/>
      </c>
      <c r="AJ6" s="34" t="str">
        <f t="shared" si="13"/>
        <v/>
      </c>
      <c r="AK6" s="35"/>
      <c r="AL6" s="36" t="str">
        <f t="shared" si="14"/>
        <v/>
      </c>
      <c r="AM6" s="37" t="str">
        <f t="shared" si="15"/>
        <v/>
      </c>
    </row>
    <row r="7" spans="1:41" ht="18" customHeight="1" x14ac:dyDescent="0.3">
      <c r="A7" s="23"/>
      <c r="B7" s="24"/>
      <c r="C7" s="24"/>
      <c r="D7" s="24"/>
      <c r="E7" s="24"/>
      <c r="F7" s="24"/>
      <c r="G7" s="24"/>
      <c r="H7" s="25"/>
      <c r="I7" s="26"/>
      <c r="J7" s="24"/>
      <c r="K7" s="27"/>
      <c r="L7" s="28"/>
      <c r="M7" s="28"/>
      <c r="N7" s="28"/>
      <c r="O7" s="38" t="str">
        <f t="shared" si="0"/>
        <v/>
      </c>
      <c r="P7" s="29" t="str">
        <f>IF(K7="","",K7*RATES!$B$5+RATES!$B$6+M7*RATES!$B$7+N7*RATES!$B$8+Q7*RATES!$B$9)</f>
        <v/>
      </c>
      <c r="Q7" s="28"/>
      <c r="R7" s="38" t="str">
        <f t="shared" si="1"/>
        <v/>
      </c>
      <c r="S7" s="39" t="str">
        <f t="shared" si="2"/>
        <v/>
      </c>
      <c r="T7" s="40" t="str">
        <f t="shared" si="3"/>
        <v/>
      </c>
      <c r="U7" s="27"/>
      <c r="V7" s="28"/>
      <c r="W7" s="28"/>
      <c r="X7" s="28"/>
      <c r="Y7" s="38" t="str">
        <f t="shared" si="4"/>
        <v/>
      </c>
      <c r="Z7" s="29" t="str">
        <f>IF(U7="","",IFERROR(U7*RATES!$B$5+RATES!$B$6+W7*RATES!$B$7+X7*RATES!$B$8+AA7*RATES!$B$9,"ERR"))</f>
        <v/>
      </c>
      <c r="AA7" s="28"/>
      <c r="AB7" s="38" t="str">
        <f t="shared" si="5"/>
        <v/>
      </c>
      <c r="AC7" s="39" t="str">
        <f t="shared" si="6"/>
        <v/>
      </c>
      <c r="AD7" s="40" t="str">
        <f t="shared" si="7"/>
        <v/>
      </c>
      <c r="AE7" s="41" t="str">
        <f t="shared" si="8"/>
        <v/>
      </c>
      <c r="AF7" s="42" t="str">
        <f t="shared" si="9"/>
        <v/>
      </c>
      <c r="AG7" s="42" t="str">
        <f t="shared" si="10"/>
        <v/>
      </c>
      <c r="AH7" s="42" t="str">
        <f t="shared" si="11"/>
        <v/>
      </c>
      <c r="AI7" s="42" t="str">
        <f t="shared" si="12"/>
        <v/>
      </c>
      <c r="AJ7" s="43" t="str">
        <f t="shared" si="13"/>
        <v/>
      </c>
      <c r="AK7" s="35"/>
      <c r="AL7" s="44" t="str">
        <f t="shared" si="14"/>
        <v/>
      </c>
      <c r="AM7" s="45" t="str">
        <f t="shared" si="15"/>
        <v/>
      </c>
    </row>
    <row r="8" spans="1:41" ht="18" customHeight="1" x14ac:dyDescent="0.3">
      <c r="A8" s="23"/>
      <c r="B8" s="24"/>
      <c r="C8" s="24"/>
      <c r="D8" s="24"/>
      <c r="E8" s="24"/>
      <c r="F8" s="24"/>
      <c r="G8" s="24"/>
      <c r="H8" s="25"/>
      <c r="I8" s="26"/>
      <c r="J8" s="24"/>
      <c r="K8" s="27"/>
      <c r="L8" s="28"/>
      <c r="M8" s="28"/>
      <c r="N8" s="28"/>
      <c r="O8" s="29" t="str">
        <f t="shared" si="0"/>
        <v/>
      </c>
      <c r="P8" s="29" t="str">
        <f>IF(K8="","",K8*RATES!$B$5+RATES!$B$6+M8*RATES!$B$7+N8*RATES!$B$8+Q8*RATES!$B$9)</f>
        <v/>
      </c>
      <c r="Q8" s="28"/>
      <c r="R8" s="29" t="str">
        <f t="shared" si="1"/>
        <v/>
      </c>
      <c r="S8" s="30" t="str">
        <f t="shared" si="2"/>
        <v/>
      </c>
      <c r="T8" s="31" t="str">
        <f t="shared" si="3"/>
        <v/>
      </c>
      <c r="U8" s="27"/>
      <c r="V8" s="28"/>
      <c r="W8" s="28"/>
      <c r="X8" s="28"/>
      <c r="Y8" s="29" t="str">
        <f t="shared" si="4"/>
        <v/>
      </c>
      <c r="Z8" s="29" t="str">
        <f>IF(U8="","",IFERROR(U8*RATES!$B$5+RATES!$B$6+W8*RATES!$B$7+X8*RATES!$B$8+AA8*RATES!$B$9,"ERR"))</f>
        <v/>
      </c>
      <c r="AA8" s="28"/>
      <c r="AB8" s="29" t="str">
        <f t="shared" si="5"/>
        <v/>
      </c>
      <c r="AC8" s="30" t="str">
        <f t="shared" si="6"/>
        <v/>
      </c>
      <c r="AD8" s="31" t="str">
        <f t="shared" si="7"/>
        <v/>
      </c>
      <c r="AE8" s="32" t="str">
        <f t="shared" si="8"/>
        <v/>
      </c>
      <c r="AF8" s="33" t="str">
        <f t="shared" si="9"/>
        <v/>
      </c>
      <c r="AG8" s="33" t="str">
        <f t="shared" si="10"/>
        <v/>
      </c>
      <c r="AH8" s="33" t="str">
        <f t="shared" si="11"/>
        <v/>
      </c>
      <c r="AI8" s="33" t="str">
        <f t="shared" si="12"/>
        <v/>
      </c>
      <c r="AJ8" s="34" t="str">
        <f t="shared" si="13"/>
        <v/>
      </c>
      <c r="AK8" s="35"/>
      <c r="AL8" s="36" t="str">
        <f t="shared" si="14"/>
        <v/>
      </c>
      <c r="AM8" s="37" t="str">
        <f t="shared" si="15"/>
        <v/>
      </c>
    </row>
    <row r="9" spans="1:41" ht="18" customHeight="1" x14ac:dyDescent="0.3">
      <c r="A9" s="23"/>
      <c r="B9" s="24"/>
      <c r="C9" s="24"/>
      <c r="D9" s="24"/>
      <c r="E9" s="24"/>
      <c r="F9" s="24"/>
      <c r="G9" s="24"/>
      <c r="H9" s="25"/>
      <c r="I9" s="26"/>
      <c r="J9" s="24"/>
      <c r="K9" s="27"/>
      <c r="L9" s="28"/>
      <c r="M9" s="28"/>
      <c r="N9" s="28"/>
      <c r="O9" s="38" t="str">
        <f t="shared" si="0"/>
        <v/>
      </c>
      <c r="P9" s="29" t="str">
        <f>IF(K9="","",K9*RATES!$B$5+RATES!$B$6+M9*RATES!$B$7+N9*RATES!$B$8+Q9*RATES!$B$9)</f>
        <v/>
      </c>
      <c r="Q9" s="28"/>
      <c r="R9" s="38" t="str">
        <f t="shared" si="1"/>
        <v/>
      </c>
      <c r="S9" s="39" t="str">
        <f t="shared" si="2"/>
        <v/>
      </c>
      <c r="T9" s="40" t="str">
        <f t="shared" si="3"/>
        <v/>
      </c>
      <c r="U9" s="27"/>
      <c r="V9" s="28"/>
      <c r="W9" s="28"/>
      <c r="X9" s="28"/>
      <c r="Y9" s="38" t="str">
        <f t="shared" si="4"/>
        <v/>
      </c>
      <c r="Z9" s="29" t="str">
        <f>IF(U9="","",IFERROR(U9*RATES!$B$5+RATES!$B$6+W9*RATES!$B$7+X9*RATES!$B$8+AA9*RATES!$B$9,"ERR"))</f>
        <v/>
      </c>
      <c r="AA9" s="28"/>
      <c r="AB9" s="38" t="str">
        <f t="shared" si="5"/>
        <v/>
      </c>
      <c r="AC9" s="39" t="str">
        <f t="shared" si="6"/>
        <v/>
      </c>
      <c r="AD9" s="40" t="str">
        <f t="shared" si="7"/>
        <v/>
      </c>
      <c r="AE9" s="41" t="str">
        <f t="shared" si="8"/>
        <v/>
      </c>
      <c r="AF9" s="42" t="str">
        <f t="shared" si="9"/>
        <v/>
      </c>
      <c r="AG9" s="42" t="str">
        <f t="shared" si="10"/>
        <v/>
      </c>
      <c r="AH9" s="42" t="str">
        <f t="shared" si="11"/>
        <v/>
      </c>
      <c r="AI9" s="42" t="str">
        <f t="shared" si="12"/>
        <v/>
      </c>
      <c r="AJ9" s="43" t="str">
        <f t="shared" si="13"/>
        <v/>
      </c>
      <c r="AK9" s="35"/>
      <c r="AL9" s="44" t="str">
        <f t="shared" si="14"/>
        <v/>
      </c>
      <c r="AM9" s="45" t="str">
        <f t="shared" si="15"/>
        <v/>
      </c>
    </row>
    <row r="10" spans="1:41" ht="18" customHeight="1" x14ac:dyDescent="0.3">
      <c r="A10" s="23"/>
      <c r="B10" s="24"/>
      <c r="C10" s="24"/>
      <c r="D10" s="24"/>
      <c r="E10" s="24"/>
      <c r="F10" s="24"/>
      <c r="G10" s="24"/>
      <c r="H10" s="25"/>
      <c r="I10" s="26"/>
      <c r="J10" s="24"/>
      <c r="K10" s="27"/>
      <c r="L10" s="28"/>
      <c r="M10" s="28"/>
      <c r="N10" s="28"/>
      <c r="O10" s="29" t="str">
        <f t="shared" si="0"/>
        <v/>
      </c>
      <c r="P10" s="29" t="str">
        <f>IF(K10="","",K10*RATES!$B$5+RATES!$B$6+M10*RATES!$B$7+N10*RATES!$B$8+Q10*RATES!$B$9)</f>
        <v/>
      </c>
      <c r="Q10" s="28"/>
      <c r="R10" s="29" t="str">
        <f t="shared" si="1"/>
        <v/>
      </c>
      <c r="S10" s="30" t="str">
        <f t="shared" si="2"/>
        <v/>
      </c>
      <c r="T10" s="31" t="str">
        <f t="shared" si="3"/>
        <v/>
      </c>
      <c r="U10" s="27"/>
      <c r="V10" s="28"/>
      <c r="W10" s="28"/>
      <c r="X10" s="28"/>
      <c r="Y10" s="29" t="str">
        <f t="shared" si="4"/>
        <v/>
      </c>
      <c r="Z10" s="29" t="str">
        <f>IF(U10="","",IFERROR(U10*RATES!$B$5+RATES!$B$6+W10*RATES!$B$7+X10*RATES!$B$8+AA10*RATES!$B$9,"ERR"))</f>
        <v/>
      </c>
      <c r="AA10" s="28"/>
      <c r="AB10" s="29" t="str">
        <f t="shared" si="5"/>
        <v/>
      </c>
      <c r="AC10" s="30" t="str">
        <f t="shared" si="6"/>
        <v/>
      </c>
      <c r="AD10" s="31" t="str">
        <f t="shared" si="7"/>
        <v/>
      </c>
      <c r="AE10" s="32" t="str">
        <f t="shared" si="8"/>
        <v/>
      </c>
      <c r="AF10" s="33" t="str">
        <f t="shared" si="9"/>
        <v/>
      </c>
      <c r="AG10" s="33" t="str">
        <f t="shared" si="10"/>
        <v/>
      </c>
      <c r="AH10" s="33" t="str">
        <f t="shared" si="11"/>
        <v/>
      </c>
      <c r="AI10" s="33" t="str">
        <f t="shared" si="12"/>
        <v/>
      </c>
      <c r="AJ10" s="34" t="str">
        <f t="shared" si="13"/>
        <v/>
      </c>
      <c r="AK10" s="35"/>
      <c r="AL10" s="36" t="str">
        <f t="shared" si="14"/>
        <v/>
      </c>
      <c r="AM10" s="37" t="str">
        <f t="shared" si="15"/>
        <v/>
      </c>
    </row>
    <row r="11" spans="1:41" ht="18" customHeight="1" x14ac:dyDescent="0.3">
      <c r="A11" s="23"/>
      <c r="B11" s="24"/>
      <c r="C11" s="24"/>
      <c r="D11" s="24"/>
      <c r="E11" s="24"/>
      <c r="F11" s="24"/>
      <c r="G11" s="24"/>
      <c r="H11" s="25"/>
      <c r="I11" s="26"/>
      <c r="J11" s="24"/>
      <c r="K11" s="27"/>
      <c r="L11" s="28"/>
      <c r="M11" s="28"/>
      <c r="N11" s="28"/>
      <c r="O11" s="38" t="str">
        <f t="shared" si="0"/>
        <v/>
      </c>
      <c r="P11" s="29" t="str">
        <f>IF(K11="","",K11*RATES!$B$5+RATES!$B$6+M11*RATES!$B$7+N11*RATES!$B$8+Q11*RATES!$B$9)</f>
        <v/>
      </c>
      <c r="Q11" s="28"/>
      <c r="R11" s="38" t="str">
        <f t="shared" si="1"/>
        <v/>
      </c>
      <c r="S11" s="39" t="str">
        <f t="shared" si="2"/>
        <v/>
      </c>
      <c r="T11" s="40" t="str">
        <f t="shared" si="3"/>
        <v/>
      </c>
      <c r="U11" s="27"/>
      <c r="V11" s="28"/>
      <c r="W11" s="28"/>
      <c r="X11" s="28"/>
      <c r="Y11" s="38" t="str">
        <f t="shared" si="4"/>
        <v/>
      </c>
      <c r="Z11" s="29" t="str">
        <f>IF(U11="","",IFERROR(U11*RATES!$B$5+RATES!$B$6+W11*RATES!$B$7+X11*RATES!$B$8+AA11*RATES!$B$9,"ERR"))</f>
        <v/>
      </c>
      <c r="AA11" s="28"/>
      <c r="AB11" s="38" t="str">
        <f t="shared" si="5"/>
        <v/>
      </c>
      <c r="AC11" s="39" t="str">
        <f t="shared" si="6"/>
        <v/>
      </c>
      <c r="AD11" s="40" t="str">
        <f t="shared" si="7"/>
        <v/>
      </c>
      <c r="AE11" s="41" t="str">
        <f t="shared" si="8"/>
        <v/>
      </c>
      <c r="AF11" s="42" t="str">
        <f t="shared" si="9"/>
        <v/>
      </c>
      <c r="AG11" s="42" t="str">
        <f t="shared" si="10"/>
        <v/>
      </c>
      <c r="AH11" s="42" t="str">
        <f t="shared" si="11"/>
        <v/>
      </c>
      <c r="AI11" s="42" t="str">
        <f t="shared" si="12"/>
        <v/>
      </c>
      <c r="AJ11" s="43" t="str">
        <f t="shared" si="13"/>
        <v/>
      </c>
      <c r="AK11" s="35"/>
      <c r="AL11" s="44" t="str">
        <f t="shared" si="14"/>
        <v/>
      </c>
      <c r="AM11" s="45" t="str">
        <f t="shared" si="15"/>
        <v/>
      </c>
    </row>
    <row r="12" spans="1:41" ht="18" customHeight="1" x14ac:dyDescent="0.3">
      <c r="A12" s="23"/>
      <c r="B12" s="24"/>
      <c r="C12" s="24"/>
      <c r="D12" s="24"/>
      <c r="E12" s="24"/>
      <c r="F12" s="24"/>
      <c r="G12" s="24"/>
      <c r="H12" s="25"/>
      <c r="I12" s="26"/>
      <c r="J12" s="24"/>
      <c r="K12" s="27"/>
      <c r="L12" s="28"/>
      <c r="M12" s="28"/>
      <c r="N12" s="28"/>
      <c r="O12" s="29" t="str">
        <f t="shared" ref="O12:O35" si="16">IF(K12="","",L12+M12+N12)</f>
        <v/>
      </c>
      <c r="P12" s="29" t="str">
        <f>IF(K12="","",K12*RATES!$B$5+RATES!$B$6+M12*RATES!$B$7+N12*RATES!$B$8+Q12*RATES!$B$9)</f>
        <v/>
      </c>
      <c r="Q12" s="28"/>
      <c r="R12" s="29" t="str">
        <f t="shared" ref="R12:R35" si="17">IF(Q12="","",Q12-O12-P12)</f>
        <v/>
      </c>
      <c r="S12" s="30" t="str">
        <f t="shared" ref="S12:S35" si="18">IF(OR(Q12="",Q12=0),"",(Q12-O12)/Q12)</f>
        <v/>
      </c>
      <c r="T12" s="31" t="str">
        <f t="shared" ref="T12:T35" si="19">IF(OR(R12="",K12=0),"",R12/K12)</f>
        <v/>
      </c>
      <c r="U12" s="27"/>
      <c r="V12" s="28"/>
      <c r="W12" s="28"/>
      <c r="X12" s="28"/>
      <c r="Y12" s="29" t="str">
        <f t="shared" si="4"/>
        <v/>
      </c>
      <c r="Z12" s="29" t="str">
        <f>IF(U12="","",IFERROR(U12*RATES!$B$5+RATES!$B$6+W12*RATES!$B$7+X12*RATES!$B$8+AA12*RATES!$B$9,"ERR"))</f>
        <v/>
      </c>
      <c r="AA12" s="28"/>
      <c r="AB12" s="29" t="str">
        <f t="shared" si="5"/>
        <v/>
      </c>
      <c r="AC12" s="30" t="str">
        <f t="shared" si="6"/>
        <v/>
      </c>
      <c r="AD12" s="31" t="str">
        <f t="shared" si="7"/>
        <v/>
      </c>
      <c r="AE12" s="32" t="str">
        <f t="shared" si="8"/>
        <v/>
      </c>
      <c r="AF12" s="33" t="str">
        <f t="shared" si="9"/>
        <v/>
      </c>
      <c r="AG12" s="33" t="str">
        <f t="shared" si="10"/>
        <v/>
      </c>
      <c r="AH12" s="33" t="str">
        <f t="shared" si="11"/>
        <v/>
      </c>
      <c r="AI12" s="33" t="str">
        <f t="shared" si="12"/>
        <v/>
      </c>
      <c r="AJ12" s="34" t="str">
        <f t="shared" si="13"/>
        <v/>
      </c>
      <c r="AK12" s="35"/>
      <c r="AL12" s="36" t="str">
        <f t="shared" si="14"/>
        <v/>
      </c>
      <c r="AM12" s="37" t="str">
        <f t="shared" si="15"/>
        <v/>
      </c>
    </row>
    <row r="13" spans="1:41" ht="18" customHeight="1" x14ac:dyDescent="0.3">
      <c r="A13" s="23"/>
      <c r="B13" s="24"/>
      <c r="C13" s="24"/>
      <c r="D13" s="24"/>
      <c r="E13" s="24"/>
      <c r="F13" s="24"/>
      <c r="G13" s="24"/>
      <c r="H13" s="25"/>
      <c r="I13" s="26"/>
      <c r="J13" s="24"/>
      <c r="K13" s="27"/>
      <c r="L13" s="28"/>
      <c r="M13" s="28"/>
      <c r="N13" s="28"/>
      <c r="O13" s="38" t="str">
        <f t="shared" si="16"/>
        <v/>
      </c>
      <c r="P13" s="29" t="str">
        <f>IF(K13="","",K13*RATES!$B$5+RATES!$B$6+M13*RATES!$B$7+N13*RATES!$B$8+Q13*RATES!$B$9)</f>
        <v/>
      </c>
      <c r="Q13" s="28"/>
      <c r="R13" s="38" t="str">
        <f t="shared" si="17"/>
        <v/>
      </c>
      <c r="S13" s="39" t="str">
        <f t="shared" si="18"/>
        <v/>
      </c>
      <c r="T13" s="40" t="str">
        <f t="shared" si="19"/>
        <v/>
      </c>
      <c r="U13" s="27"/>
      <c r="V13" s="28"/>
      <c r="W13" s="28"/>
      <c r="X13" s="28"/>
      <c r="Y13" s="38" t="str">
        <f t="shared" si="4"/>
        <v/>
      </c>
      <c r="Z13" s="29" t="str">
        <f>IF(U13="","",IFERROR(U13*RATES!$B$5+RATES!$B$6+W13*RATES!$B$7+X13*RATES!$B$8+AA13*RATES!$B$9,"ERR"))</f>
        <v/>
      </c>
      <c r="AA13" s="28"/>
      <c r="AB13" s="38" t="str">
        <f t="shared" si="5"/>
        <v/>
      </c>
      <c r="AC13" s="39" t="str">
        <f t="shared" si="6"/>
        <v/>
      </c>
      <c r="AD13" s="40" t="str">
        <f t="shared" si="7"/>
        <v/>
      </c>
      <c r="AE13" s="41" t="str">
        <f t="shared" si="8"/>
        <v/>
      </c>
      <c r="AF13" s="42" t="str">
        <f t="shared" si="9"/>
        <v/>
      </c>
      <c r="AG13" s="42" t="str">
        <f t="shared" si="10"/>
        <v/>
      </c>
      <c r="AH13" s="42" t="str">
        <f t="shared" si="11"/>
        <v/>
      </c>
      <c r="AI13" s="42" t="str">
        <f t="shared" si="12"/>
        <v/>
      </c>
      <c r="AJ13" s="43" t="str">
        <f t="shared" si="13"/>
        <v/>
      </c>
      <c r="AK13" s="35"/>
      <c r="AL13" s="44" t="str">
        <f t="shared" ref="AL13:AL35" si="20">IF(COUNTA(K13,L13,M13,N13,Q13)=0,"",IF(COUNTA(K13,L13,M13,N13,Q13)=5,"✔ READY","⚠ INCOMPLETE"))</f>
        <v/>
      </c>
      <c r="AM13" s="45" t="str">
        <f t="shared" ref="AM13:AM35" si="21">IF(COUNTA(U13,V13,W13,X13,AA13)=0,"",IF(COUNTA(U13,V13,W13,X13,AA13)=5,"✔ READY","⚠ INCOMPLETE"))</f>
        <v/>
      </c>
    </row>
    <row r="14" spans="1:41" ht="18" customHeight="1" x14ac:dyDescent="0.3">
      <c r="A14" s="23"/>
      <c r="B14" s="24"/>
      <c r="C14" s="24"/>
      <c r="D14" s="24"/>
      <c r="E14" s="24"/>
      <c r="F14" s="24"/>
      <c r="G14" s="24"/>
      <c r="H14" s="25"/>
      <c r="I14" s="26"/>
      <c r="J14" s="24"/>
      <c r="K14" s="27"/>
      <c r="L14" s="28"/>
      <c r="M14" s="28"/>
      <c r="N14" s="28"/>
      <c r="O14" s="29" t="str">
        <f t="shared" si="16"/>
        <v/>
      </c>
      <c r="P14" s="29" t="str">
        <f>IF(K14="","",K14*RATES!$B$5+RATES!$B$6+M14*RATES!$B$7+N14*RATES!$B$8+Q14*RATES!$B$9)</f>
        <v/>
      </c>
      <c r="Q14" s="28"/>
      <c r="R14" s="29" t="str">
        <f t="shared" si="17"/>
        <v/>
      </c>
      <c r="S14" s="30" t="str">
        <f t="shared" si="18"/>
        <v/>
      </c>
      <c r="T14" s="31" t="str">
        <f t="shared" si="19"/>
        <v/>
      </c>
      <c r="U14" s="27"/>
      <c r="V14" s="28"/>
      <c r="W14" s="28"/>
      <c r="X14" s="28"/>
      <c r="Y14" s="29" t="str">
        <f t="shared" ref="Y14:Y35" si="22">IF(U14="","",V14+W14+X14)</f>
        <v/>
      </c>
      <c r="Z14" s="29" t="str">
        <f>IF(U14="","",IFERROR(U14*RATES!$B$5+RATES!$B$6+W14*RATES!$B$7+X14*RATES!$B$8+AA14*RATES!$B$9,"ERR"))</f>
        <v/>
      </c>
      <c r="AA14" s="28"/>
      <c r="AB14" s="29" t="str">
        <f t="shared" ref="AB14:AB35" si="23">IF(AA14="","",AA14-Y14-Z14)</f>
        <v/>
      </c>
      <c r="AC14" s="30" t="str">
        <f t="shared" ref="AC14:AC35" si="24">IF(OR(AA14="",AA14=0),"",(AA14-Y14)/AA14)</f>
        <v/>
      </c>
      <c r="AD14" s="31" t="str">
        <f t="shared" ref="AD14:AD35" si="25">IF(OR(U14=0,AA14=""),"",AB14/U14)</f>
        <v/>
      </c>
      <c r="AE14" s="32" t="str">
        <f t="shared" ref="AE14:AE35" si="26">IF(OR(U14="",K14=""),"",U14-K14)</f>
        <v/>
      </c>
      <c r="AF14" s="33" t="str">
        <f t="shared" ref="AF14:AF35" si="27">IF(OR(AA14="",Q14=""),"",AA14-Q14)</f>
        <v/>
      </c>
      <c r="AG14" s="33" t="str">
        <f t="shared" ref="AG14:AG35" si="28">IF(OR(Y14="",O14=""),"",Y14-O14)</f>
        <v/>
      </c>
      <c r="AH14" s="33" t="str">
        <f t="shared" ref="AH14:AH35" si="29">IF(OR(Z14="",P14=""),"",Z14-P14)</f>
        <v/>
      </c>
      <c r="AI14" s="33" t="str">
        <f t="shared" ref="AI14:AI35" si="30">IF(OR(AB14="",R14=""),"",AB14-R14)</f>
        <v/>
      </c>
      <c r="AJ14" s="34" t="str">
        <f t="shared" ref="AJ14:AJ35" si="31">IF(OR(AD14="",T14=""),"",AD14-T14)</f>
        <v/>
      </c>
      <c r="AK14" s="35"/>
      <c r="AL14" s="36" t="str">
        <f t="shared" si="20"/>
        <v/>
      </c>
      <c r="AM14" s="37" t="str">
        <f t="shared" si="21"/>
        <v/>
      </c>
    </row>
    <row r="15" spans="1:41" ht="18" customHeight="1" x14ac:dyDescent="0.3">
      <c r="A15" s="23"/>
      <c r="B15" s="24"/>
      <c r="C15" s="24"/>
      <c r="D15" s="24"/>
      <c r="E15" s="24"/>
      <c r="F15" s="24"/>
      <c r="G15" s="24"/>
      <c r="H15" s="25"/>
      <c r="I15" s="26"/>
      <c r="J15" s="24"/>
      <c r="K15" s="27"/>
      <c r="L15" s="28"/>
      <c r="M15" s="28"/>
      <c r="N15" s="28"/>
      <c r="O15" s="38" t="str">
        <f t="shared" si="16"/>
        <v/>
      </c>
      <c r="P15" s="29" t="str">
        <f>IF(K15="","",K15*RATES!$B$5+RATES!$B$6+M15*RATES!$B$7+N15*RATES!$B$8+Q15*RATES!$B$9)</f>
        <v/>
      </c>
      <c r="Q15" s="28"/>
      <c r="R15" s="38" t="str">
        <f t="shared" si="17"/>
        <v/>
      </c>
      <c r="S15" s="39" t="str">
        <f t="shared" si="18"/>
        <v/>
      </c>
      <c r="T15" s="40" t="str">
        <f t="shared" si="19"/>
        <v/>
      </c>
      <c r="U15" s="27"/>
      <c r="V15" s="28"/>
      <c r="W15" s="28"/>
      <c r="X15" s="28"/>
      <c r="Y15" s="38" t="str">
        <f t="shared" si="22"/>
        <v/>
      </c>
      <c r="Z15" s="29" t="str">
        <f>IF(U15="","",IFERROR(U15*RATES!$B$5+RATES!$B$6+W15*RATES!$B$7+X15*RATES!$B$8+AA15*RATES!$B$9,"ERR"))</f>
        <v/>
      </c>
      <c r="AA15" s="28"/>
      <c r="AB15" s="38" t="str">
        <f t="shared" si="23"/>
        <v/>
      </c>
      <c r="AC15" s="39" t="str">
        <f t="shared" si="24"/>
        <v/>
      </c>
      <c r="AD15" s="40" t="str">
        <f t="shared" si="25"/>
        <v/>
      </c>
      <c r="AE15" s="41" t="str">
        <f t="shared" si="26"/>
        <v/>
      </c>
      <c r="AF15" s="42" t="str">
        <f t="shared" si="27"/>
        <v/>
      </c>
      <c r="AG15" s="42" t="str">
        <f t="shared" si="28"/>
        <v/>
      </c>
      <c r="AH15" s="42" t="str">
        <f t="shared" si="29"/>
        <v/>
      </c>
      <c r="AI15" s="42" t="str">
        <f t="shared" si="30"/>
        <v/>
      </c>
      <c r="AJ15" s="43" t="str">
        <f t="shared" si="31"/>
        <v/>
      </c>
      <c r="AK15" s="35"/>
      <c r="AL15" s="44" t="str">
        <f t="shared" si="20"/>
        <v/>
      </c>
      <c r="AM15" s="45" t="str">
        <f t="shared" si="21"/>
        <v/>
      </c>
    </row>
    <row r="16" spans="1:41" ht="18" customHeight="1" x14ac:dyDescent="0.3">
      <c r="A16" s="23"/>
      <c r="B16" s="24"/>
      <c r="C16" s="24"/>
      <c r="D16" s="24"/>
      <c r="E16" s="24"/>
      <c r="F16" s="24"/>
      <c r="G16" s="24"/>
      <c r="H16" s="25"/>
      <c r="I16" s="26"/>
      <c r="J16" s="24"/>
      <c r="K16" s="27"/>
      <c r="L16" s="28"/>
      <c r="M16" s="28"/>
      <c r="N16" s="28"/>
      <c r="O16" s="29" t="str">
        <f t="shared" si="16"/>
        <v/>
      </c>
      <c r="P16" s="29" t="str">
        <f>IF(K16="","",K16*RATES!$B$5+RATES!$B$6+M16*RATES!$B$7+N16*RATES!$B$8+Q16*RATES!$B$9)</f>
        <v/>
      </c>
      <c r="Q16" s="28"/>
      <c r="R16" s="29" t="str">
        <f t="shared" si="17"/>
        <v/>
      </c>
      <c r="S16" s="30" t="str">
        <f t="shared" si="18"/>
        <v/>
      </c>
      <c r="T16" s="31" t="str">
        <f t="shared" si="19"/>
        <v/>
      </c>
      <c r="U16" s="27"/>
      <c r="V16" s="28"/>
      <c r="W16" s="28"/>
      <c r="X16" s="28"/>
      <c r="Y16" s="29" t="str">
        <f t="shared" si="22"/>
        <v/>
      </c>
      <c r="Z16" s="29" t="str">
        <f>IF(U16="","",IFERROR(U16*RATES!$B$5+RATES!$B$6+W16*RATES!$B$7+X16*RATES!$B$8+AA16*RATES!$B$9,"ERR"))</f>
        <v/>
      </c>
      <c r="AA16" s="28"/>
      <c r="AB16" s="29" t="str">
        <f t="shared" si="23"/>
        <v/>
      </c>
      <c r="AC16" s="30" t="str">
        <f t="shared" si="24"/>
        <v/>
      </c>
      <c r="AD16" s="31" t="str">
        <f t="shared" si="25"/>
        <v/>
      </c>
      <c r="AE16" s="32" t="str">
        <f t="shared" si="26"/>
        <v/>
      </c>
      <c r="AF16" s="33" t="str">
        <f t="shared" si="27"/>
        <v/>
      </c>
      <c r="AG16" s="33" t="str">
        <f t="shared" si="28"/>
        <v/>
      </c>
      <c r="AH16" s="33" t="str">
        <f t="shared" si="29"/>
        <v/>
      </c>
      <c r="AI16" s="33" t="str">
        <f t="shared" si="30"/>
        <v/>
      </c>
      <c r="AJ16" s="34" t="str">
        <f t="shared" si="31"/>
        <v/>
      </c>
      <c r="AK16" s="35"/>
      <c r="AL16" s="36" t="str">
        <f t="shared" si="20"/>
        <v/>
      </c>
      <c r="AM16" s="37" t="str">
        <f t="shared" si="21"/>
        <v/>
      </c>
    </row>
    <row r="17" spans="1:39" ht="18" customHeight="1" x14ac:dyDescent="0.3">
      <c r="A17" s="23"/>
      <c r="B17" s="24"/>
      <c r="C17" s="24"/>
      <c r="D17" s="24"/>
      <c r="E17" s="24"/>
      <c r="F17" s="24"/>
      <c r="G17" s="24"/>
      <c r="H17" s="25"/>
      <c r="I17" s="26"/>
      <c r="J17" s="24"/>
      <c r="K17" s="27"/>
      <c r="L17" s="28"/>
      <c r="M17" s="28"/>
      <c r="N17" s="28"/>
      <c r="O17" s="38" t="str">
        <f t="shared" si="16"/>
        <v/>
      </c>
      <c r="P17" s="29" t="str">
        <f>IF(K17="","",K17*RATES!$B$5+RATES!$B$6+M17*RATES!$B$7+N17*RATES!$B$8+Q17*RATES!$B$9)</f>
        <v/>
      </c>
      <c r="Q17" s="28"/>
      <c r="R17" s="38" t="str">
        <f t="shared" si="17"/>
        <v/>
      </c>
      <c r="S17" s="39" t="str">
        <f t="shared" si="18"/>
        <v/>
      </c>
      <c r="T17" s="40" t="str">
        <f t="shared" si="19"/>
        <v/>
      </c>
      <c r="U17" s="27"/>
      <c r="V17" s="28"/>
      <c r="W17" s="28"/>
      <c r="X17" s="28"/>
      <c r="Y17" s="38" t="str">
        <f t="shared" si="22"/>
        <v/>
      </c>
      <c r="Z17" s="29" t="str">
        <f>IF(U17="","",IFERROR(U17*RATES!$B$5+RATES!$B$6+W17*RATES!$B$7+X17*RATES!$B$8+AA17*RATES!$B$9,"ERR"))</f>
        <v/>
      </c>
      <c r="AA17" s="28"/>
      <c r="AB17" s="38" t="str">
        <f t="shared" si="23"/>
        <v/>
      </c>
      <c r="AC17" s="39" t="str">
        <f t="shared" si="24"/>
        <v/>
      </c>
      <c r="AD17" s="40" t="str">
        <f t="shared" si="25"/>
        <v/>
      </c>
      <c r="AE17" s="41" t="str">
        <f t="shared" si="26"/>
        <v/>
      </c>
      <c r="AF17" s="42" t="str">
        <f t="shared" si="27"/>
        <v/>
      </c>
      <c r="AG17" s="42" t="str">
        <f t="shared" si="28"/>
        <v/>
      </c>
      <c r="AH17" s="42" t="str">
        <f t="shared" si="29"/>
        <v/>
      </c>
      <c r="AI17" s="42" t="str">
        <f t="shared" si="30"/>
        <v/>
      </c>
      <c r="AJ17" s="43" t="str">
        <f t="shared" si="31"/>
        <v/>
      </c>
      <c r="AK17" s="35"/>
      <c r="AL17" s="44" t="str">
        <f t="shared" si="20"/>
        <v/>
      </c>
      <c r="AM17" s="45" t="str">
        <f t="shared" si="21"/>
        <v/>
      </c>
    </row>
    <row r="18" spans="1:39" ht="18" customHeight="1" x14ac:dyDescent="0.3">
      <c r="A18" s="23"/>
      <c r="B18" s="24"/>
      <c r="C18" s="24"/>
      <c r="D18" s="24"/>
      <c r="E18" s="24"/>
      <c r="F18" s="24"/>
      <c r="G18" s="24"/>
      <c r="H18" s="25"/>
      <c r="I18" s="26"/>
      <c r="J18" s="24"/>
      <c r="K18" s="27"/>
      <c r="L18" s="28"/>
      <c r="M18" s="28"/>
      <c r="N18" s="28"/>
      <c r="O18" s="29" t="str">
        <f t="shared" si="16"/>
        <v/>
      </c>
      <c r="P18" s="29" t="str">
        <f>IF(K18="","",K18*RATES!$B$5+RATES!$B$6+M18*RATES!$B$7+N18*RATES!$B$8+Q18*RATES!$B$9)</f>
        <v/>
      </c>
      <c r="Q18" s="28"/>
      <c r="R18" s="29" t="str">
        <f t="shared" si="17"/>
        <v/>
      </c>
      <c r="S18" s="30" t="str">
        <f t="shared" si="18"/>
        <v/>
      </c>
      <c r="T18" s="31" t="str">
        <f t="shared" si="19"/>
        <v/>
      </c>
      <c r="U18" s="27"/>
      <c r="V18" s="28"/>
      <c r="W18" s="28"/>
      <c r="X18" s="28"/>
      <c r="Y18" s="29" t="str">
        <f t="shared" si="22"/>
        <v/>
      </c>
      <c r="Z18" s="29" t="str">
        <f>IF(U18="","",IFERROR(U18*RATES!$B$5+RATES!$B$6+W18*RATES!$B$7+X18*RATES!$B$8+AA18*RATES!$B$9,"ERR"))</f>
        <v/>
      </c>
      <c r="AA18" s="28"/>
      <c r="AB18" s="29" t="str">
        <f t="shared" si="23"/>
        <v/>
      </c>
      <c r="AC18" s="30" t="str">
        <f>IF(OR(AA18="",AA18=0),"",(AA18-Y18)/AA18)</f>
        <v/>
      </c>
      <c r="AD18" s="31" t="str">
        <f t="shared" si="25"/>
        <v/>
      </c>
      <c r="AE18" s="32" t="str">
        <f t="shared" si="26"/>
        <v/>
      </c>
      <c r="AF18" s="33" t="str">
        <f t="shared" si="27"/>
        <v/>
      </c>
      <c r="AG18" s="33" t="str">
        <f t="shared" si="28"/>
        <v/>
      </c>
      <c r="AH18" s="33" t="str">
        <f t="shared" si="29"/>
        <v/>
      </c>
      <c r="AI18" s="33" t="str">
        <f t="shared" si="30"/>
        <v/>
      </c>
      <c r="AJ18" s="34" t="str">
        <f t="shared" si="31"/>
        <v/>
      </c>
      <c r="AK18" s="35"/>
      <c r="AL18" s="36" t="str">
        <f t="shared" si="20"/>
        <v/>
      </c>
      <c r="AM18" s="37" t="str">
        <f t="shared" si="21"/>
        <v/>
      </c>
    </row>
    <row r="19" spans="1:39" ht="18" customHeight="1" x14ac:dyDescent="0.3">
      <c r="A19" s="23"/>
      <c r="B19" s="24"/>
      <c r="C19" s="24"/>
      <c r="D19" s="24"/>
      <c r="E19" s="24"/>
      <c r="F19" s="24"/>
      <c r="G19" s="24"/>
      <c r="H19" s="25"/>
      <c r="I19" s="26"/>
      <c r="J19" s="24"/>
      <c r="K19" s="27"/>
      <c r="L19" s="28"/>
      <c r="M19" s="28"/>
      <c r="N19" s="28"/>
      <c r="O19" s="38" t="str">
        <f t="shared" si="16"/>
        <v/>
      </c>
      <c r="P19" s="29" t="str">
        <f>IF(K19="","",K19*RATES!$B$5+RATES!$B$6+M19*RATES!$B$7+N19*RATES!$B$8+Q19*RATES!$B$9)</f>
        <v/>
      </c>
      <c r="Q19" s="28"/>
      <c r="R19" s="38" t="str">
        <f t="shared" si="17"/>
        <v/>
      </c>
      <c r="S19" s="39" t="str">
        <f t="shared" si="18"/>
        <v/>
      </c>
      <c r="T19" s="40" t="str">
        <f t="shared" si="19"/>
        <v/>
      </c>
      <c r="U19" s="27"/>
      <c r="V19" s="28"/>
      <c r="W19" s="28"/>
      <c r="X19" s="28"/>
      <c r="Y19" s="38" t="str">
        <f t="shared" si="22"/>
        <v/>
      </c>
      <c r="Z19" s="29" t="str">
        <f>IF(U19="","",IFERROR(U19*RATES!$B$5+RATES!$B$6+W19*RATES!$B$7+X19*RATES!$B$8+AA19*RATES!$B$9,"ERR"))</f>
        <v/>
      </c>
      <c r="AA19" s="28"/>
      <c r="AB19" s="38" t="str">
        <f t="shared" si="23"/>
        <v/>
      </c>
      <c r="AC19" s="39" t="str">
        <f t="shared" si="24"/>
        <v/>
      </c>
      <c r="AD19" s="40" t="str">
        <f t="shared" si="25"/>
        <v/>
      </c>
      <c r="AE19" s="41" t="str">
        <f t="shared" si="26"/>
        <v/>
      </c>
      <c r="AF19" s="42" t="str">
        <f t="shared" si="27"/>
        <v/>
      </c>
      <c r="AG19" s="42" t="str">
        <f t="shared" si="28"/>
        <v/>
      </c>
      <c r="AH19" s="42" t="str">
        <f t="shared" si="29"/>
        <v/>
      </c>
      <c r="AI19" s="42" t="str">
        <f t="shared" si="30"/>
        <v/>
      </c>
      <c r="AJ19" s="43" t="str">
        <f t="shared" si="31"/>
        <v/>
      </c>
      <c r="AK19" s="35"/>
      <c r="AL19" s="44" t="str">
        <f t="shared" si="20"/>
        <v/>
      </c>
      <c r="AM19" s="45" t="str">
        <f t="shared" si="21"/>
        <v/>
      </c>
    </row>
    <row r="20" spans="1:39" ht="18" customHeight="1" x14ac:dyDescent="0.3">
      <c r="A20" s="23"/>
      <c r="B20" s="24"/>
      <c r="C20" s="24"/>
      <c r="D20" s="24"/>
      <c r="E20" s="24"/>
      <c r="F20" s="24"/>
      <c r="G20" s="24"/>
      <c r="H20" s="25"/>
      <c r="I20" s="26"/>
      <c r="J20" s="24"/>
      <c r="K20" s="27"/>
      <c r="L20" s="28"/>
      <c r="M20" s="28"/>
      <c r="N20" s="28"/>
      <c r="O20" s="29" t="str">
        <f t="shared" si="16"/>
        <v/>
      </c>
      <c r="P20" s="29" t="str">
        <f>IF(K20="","",K20*RATES!$B$5+RATES!$B$6+M20*RATES!$B$7+N20*RATES!$B$8+Q20*RATES!$B$9)</f>
        <v/>
      </c>
      <c r="Q20" s="28"/>
      <c r="R20" s="29" t="str">
        <f t="shared" si="17"/>
        <v/>
      </c>
      <c r="S20" s="30" t="str">
        <f t="shared" si="18"/>
        <v/>
      </c>
      <c r="T20" s="31" t="str">
        <f t="shared" si="19"/>
        <v/>
      </c>
      <c r="U20" s="27"/>
      <c r="V20" s="28"/>
      <c r="W20" s="28"/>
      <c r="X20" s="28"/>
      <c r="Y20" s="29" t="str">
        <f t="shared" si="22"/>
        <v/>
      </c>
      <c r="Z20" s="29" t="str">
        <f>IF(U20="","",IFERROR(U20*RATES!$B$5+RATES!$B$6+W20*RATES!$B$7+X20*RATES!$B$8+AA20*RATES!$B$9,"ERR"))</f>
        <v/>
      </c>
      <c r="AA20" s="28"/>
      <c r="AB20" s="29" t="str">
        <f t="shared" si="23"/>
        <v/>
      </c>
      <c r="AC20" s="30" t="str">
        <f t="shared" si="24"/>
        <v/>
      </c>
      <c r="AD20" s="31" t="str">
        <f t="shared" si="25"/>
        <v/>
      </c>
      <c r="AE20" s="32" t="str">
        <f t="shared" si="26"/>
        <v/>
      </c>
      <c r="AF20" s="33" t="str">
        <f t="shared" si="27"/>
        <v/>
      </c>
      <c r="AG20" s="33" t="str">
        <f t="shared" si="28"/>
        <v/>
      </c>
      <c r="AH20" s="33" t="str">
        <f t="shared" si="29"/>
        <v/>
      </c>
      <c r="AI20" s="33" t="str">
        <f t="shared" si="30"/>
        <v/>
      </c>
      <c r="AJ20" s="34" t="str">
        <f t="shared" si="31"/>
        <v/>
      </c>
      <c r="AK20" s="35"/>
      <c r="AL20" s="36" t="str">
        <f t="shared" si="20"/>
        <v/>
      </c>
      <c r="AM20" s="37" t="str">
        <f t="shared" si="21"/>
        <v/>
      </c>
    </row>
    <row r="21" spans="1:39" ht="18" customHeight="1" x14ac:dyDescent="0.3">
      <c r="A21" s="23"/>
      <c r="B21" s="24"/>
      <c r="C21" s="24"/>
      <c r="D21" s="24"/>
      <c r="E21" s="24"/>
      <c r="F21" s="24"/>
      <c r="G21" s="24"/>
      <c r="H21" s="25"/>
      <c r="I21" s="26"/>
      <c r="J21" s="24"/>
      <c r="K21" s="27"/>
      <c r="L21" s="28"/>
      <c r="M21" s="28"/>
      <c r="N21" s="28"/>
      <c r="O21" s="38" t="str">
        <f t="shared" si="16"/>
        <v/>
      </c>
      <c r="P21" s="29" t="str">
        <f>IF(K21="","",K21*RATES!$B$5+RATES!$B$6+M21*RATES!$B$7+N21*RATES!$B$8+Q21*RATES!$B$9)</f>
        <v/>
      </c>
      <c r="Q21" s="28"/>
      <c r="R21" s="38" t="str">
        <f t="shared" si="17"/>
        <v/>
      </c>
      <c r="S21" s="39" t="str">
        <f t="shared" si="18"/>
        <v/>
      </c>
      <c r="T21" s="40" t="str">
        <f t="shared" si="19"/>
        <v/>
      </c>
      <c r="U21" s="27"/>
      <c r="V21" s="28"/>
      <c r="W21" s="28"/>
      <c r="X21" s="28"/>
      <c r="Y21" s="38" t="str">
        <f t="shared" si="22"/>
        <v/>
      </c>
      <c r="Z21" s="29" t="str">
        <f>IF(U21="","",IFERROR(U21*RATES!$B$5+RATES!$B$6+W21*RATES!$B$7+X21*RATES!$B$8+AA21*RATES!$B$9,"ERR"))</f>
        <v/>
      </c>
      <c r="AA21" s="28"/>
      <c r="AB21" s="38" t="str">
        <f t="shared" si="23"/>
        <v/>
      </c>
      <c r="AC21" s="39" t="str">
        <f t="shared" si="24"/>
        <v/>
      </c>
      <c r="AD21" s="40" t="str">
        <f t="shared" si="25"/>
        <v/>
      </c>
      <c r="AE21" s="41" t="str">
        <f t="shared" si="26"/>
        <v/>
      </c>
      <c r="AF21" s="42" t="str">
        <f t="shared" si="27"/>
        <v/>
      </c>
      <c r="AG21" s="42" t="str">
        <f t="shared" si="28"/>
        <v/>
      </c>
      <c r="AH21" s="42" t="str">
        <f t="shared" si="29"/>
        <v/>
      </c>
      <c r="AI21" s="42" t="str">
        <f t="shared" si="30"/>
        <v/>
      </c>
      <c r="AJ21" s="43" t="str">
        <f t="shared" si="31"/>
        <v/>
      </c>
      <c r="AK21" s="35"/>
      <c r="AL21" s="44" t="str">
        <f t="shared" si="20"/>
        <v/>
      </c>
      <c r="AM21" s="45" t="str">
        <f t="shared" si="21"/>
        <v/>
      </c>
    </row>
    <row r="22" spans="1:39" ht="18" customHeight="1" x14ac:dyDescent="0.3">
      <c r="A22" s="23"/>
      <c r="B22" s="24"/>
      <c r="C22" s="24"/>
      <c r="D22" s="24"/>
      <c r="E22" s="24"/>
      <c r="F22" s="24"/>
      <c r="G22" s="24"/>
      <c r="H22" s="25"/>
      <c r="I22" s="26"/>
      <c r="J22" s="24"/>
      <c r="K22" s="27"/>
      <c r="L22" s="28"/>
      <c r="M22" s="28"/>
      <c r="N22" s="28"/>
      <c r="O22" s="29" t="str">
        <f t="shared" si="16"/>
        <v/>
      </c>
      <c r="P22" s="29" t="str">
        <f>IF(K22="","",K22*RATES!$B$5+RATES!$B$6+M22*RATES!$B$7+N22*RATES!$B$8+Q22*RATES!$B$9)</f>
        <v/>
      </c>
      <c r="Q22" s="28"/>
      <c r="R22" s="29" t="str">
        <f t="shared" si="17"/>
        <v/>
      </c>
      <c r="S22" s="30" t="str">
        <f t="shared" si="18"/>
        <v/>
      </c>
      <c r="T22" s="31" t="str">
        <f t="shared" si="19"/>
        <v/>
      </c>
      <c r="U22" s="27"/>
      <c r="V22" s="28"/>
      <c r="W22" s="28"/>
      <c r="X22" s="28"/>
      <c r="Y22" s="29" t="str">
        <f t="shared" si="22"/>
        <v/>
      </c>
      <c r="Z22" s="29" t="str">
        <f>IF(U22="","",IFERROR(U22*RATES!$B$5+RATES!$B$6+W22*RATES!$B$7+X22*RATES!$B$8+AA22*RATES!$B$9,"ERR"))</f>
        <v/>
      </c>
      <c r="AA22" s="28"/>
      <c r="AB22" s="29" t="str">
        <f t="shared" si="23"/>
        <v/>
      </c>
      <c r="AC22" s="30" t="str">
        <f t="shared" si="24"/>
        <v/>
      </c>
      <c r="AD22" s="31" t="str">
        <f t="shared" si="25"/>
        <v/>
      </c>
      <c r="AE22" s="32" t="str">
        <f t="shared" si="26"/>
        <v/>
      </c>
      <c r="AF22" s="33" t="str">
        <f t="shared" si="27"/>
        <v/>
      </c>
      <c r="AG22" s="33" t="str">
        <f t="shared" si="28"/>
        <v/>
      </c>
      <c r="AH22" s="33" t="str">
        <f t="shared" si="29"/>
        <v/>
      </c>
      <c r="AI22" s="33" t="str">
        <f t="shared" si="30"/>
        <v/>
      </c>
      <c r="AJ22" s="34" t="str">
        <f t="shared" si="31"/>
        <v/>
      </c>
      <c r="AK22" s="35"/>
      <c r="AL22" s="36" t="str">
        <f t="shared" si="20"/>
        <v/>
      </c>
      <c r="AM22" s="37" t="str">
        <f t="shared" si="21"/>
        <v/>
      </c>
    </row>
    <row r="23" spans="1:39" ht="18" customHeight="1" x14ac:dyDescent="0.3">
      <c r="A23" s="23"/>
      <c r="B23" s="24"/>
      <c r="C23" s="24"/>
      <c r="D23" s="24"/>
      <c r="E23" s="24"/>
      <c r="F23" s="24"/>
      <c r="G23" s="24"/>
      <c r="H23" s="25"/>
      <c r="I23" s="26"/>
      <c r="J23" s="24"/>
      <c r="K23" s="27"/>
      <c r="L23" s="28"/>
      <c r="M23" s="28"/>
      <c r="N23" s="28"/>
      <c r="O23" s="38" t="str">
        <f t="shared" si="16"/>
        <v/>
      </c>
      <c r="P23" s="29" t="str">
        <f>IF(K23="","",K23*RATES!$B$5+RATES!$B$6+M23*RATES!$B$7+N23*RATES!$B$8+Q23*RATES!$B$9)</f>
        <v/>
      </c>
      <c r="Q23" s="28"/>
      <c r="R23" s="38" t="str">
        <f t="shared" si="17"/>
        <v/>
      </c>
      <c r="S23" s="39" t="str">
        <f t="shared" si="18"/>
        <v/>
      </c>
      <c r="T23" s="40" t="str">
        <f t="shared" si="19"/>
        <v/>
      </c>
      <c r="U23" s="27"/>
      <c r="V23" s="28"/>
      <c r="W23" s="28"/>
      <c r="X23" s="28"/>
      <c r="Y23" s="38" t="str">
        <f t="shared" si="22"/>
        <v/>
      </c>
      <c r="Z23" s="29" t="str">
        <f>IF(U23="","",IFERROR(U23*RATES!$B$5+RATES!$B$6+W23*RATES!$B$7+X23*RATES!$B$8+AA23*RATES!$B$9,"ERR"))</f>
        <v/>
      </c>
      <c r="AA23" s="28"/>
      <c r="AB23" s="38" t="str">
        <f t="shared" si="23"/>
        <v/>
      </c>
      <c r="AC23" s="39" t="str">
        <f t="shared" si="24"/>
        <v/>
      </c>
      <c r="AD23" s="40" t="str">
        <f t="shared" si="25"/>
        <v/>
      </c>
      <c r="AE23" s="41" t="str">
        <f t="shared" si="26"/>
        <v/>
      </c>
      <c r="AF23" s="42" t="str">
        <f t="shared" si="27"/>
        <v/>
      </c>
      <c r="AG23" s="42" t="str">
        <f t="shared" si="28"/>
        <v/>
      </c>
      <c r="AH23" s="42" t="str">
        <f t="shared" si="29"/>
        <v/>
      </c>
      <c r="AI23" s="42" t="str">
        <f t="shared" si="30"/>
        <v/>
      </c>
      <c r="AJ23" s="43" t="str">
        <f t="shared" si="31"/>
        <v/>
      </c>
      <c r="AK23" s="35"/>
      <c r="AL23" s="44" t="str">
        <f t="shared" si="20"/>
        <v/>
      </c>
      <c r="AM23" s="45" t="str">
        <f t="shared" si="21"/>
        <v/>
      </c>
    </row>
    <row r="24" spans="1:39" ht="18" customHeight="1" x14ac:dyDescent="0.3">
      <c r="A24" s="23"/>
      <c r="B24" s="24"/>
      <c r="C24" s="24"/>
      <c r="D24" s="24"/>
      <c r="E24" s="24"/>
      <c r="F24" s="24"/>
      <c r="G24" s="24"/>
      <c r="H24" s="25"/>
      <c r="I24" s="26"/>
      <c r="J24" s="24"/>
      <c r="K24" s="27"/>
      <c r="L24" s="28"/>
      <c r="M24" s="28"/>
      <c r="N24" s="28"/>
      <c r="O24" s="29" t="str">
        <f t="shared" si="16"/>
        <v/>
      </c>
      <c r="P24" s="29" t="str">
        <f>IF(K24="","",K24*RATES!$B$5+RATES!$B$6+M24*RATES!$B$7+N24*RATES!$B$8+Q24*RATES!$B$9)</f>
        <v/>
      </c>
      <c r="Q24" s="28"/>
      <c r="R24" s="29" t="str">
        <f t="shared" si="17"/>
        <v/>
      </c>
      <c r="S24" s="30" t="str">
        <f t="shared" si="18"/>
        <v/>
      </c>
      <c r="T24" s="31" t="str">
        <f t="shared" si="19"/>
        <v/>
      </c>
      <c r="U24" s="27"/>
      <c r="V24" s="28"/>
      <c r="W24" s="28"/>
      <c r="X24" s="28"/>
      <c r="Y24" s="29" t="str">
        <f t="shared" si="22"/>
        <v/>
      </c>
      <c r="Z24" s="29" t="str">
        <f>IF(U24="","",IFERROR(U24*RATES!$B$5+RATES!$B$6+W24*RATES!$B$7+X24*RATES!$B$8+AA24*RATES!$B$9,"ERR"))</f>
        <v/>
      </c>
      <c r="AA24" s="28"/>
      <c r="AB24" s="29" t="str">
        <f t="shared" si="23"/>
        <v/>
      </c>
      <c r="AC24" s="30" t="str">
        <f t="shared" si="24"/>
        <v/>
      </c>
      <c r="AD24" s="31" t="str">
        <f t="shared" si="25"/>
        <v/>
      </c>
      <c r="AE24" s="32" t="str">
        <f t="shared" si="26"/>
        <v/>
      </c>
      <c r="AF24" s="33" t="str">
        <f t="shared" si="27"/>
        <v/>
      </c>
      <c r="AG24" s="33" t="str">
        <f t="shared" si="28"/>
        <v/>
      </c>
      <c r="AH24" s="33" t="str">
        <f t="shared" si="29"/>
        <v/>
      </c>
      <c r="AI24" s="33" t="str">
        <f t="shared" si="30"/>
        <v/>
      </c>
      <c r="AJ24" s="34" t="str">
        <f t="shared" si="31"/>
        <v/>
      </c>
      <c r="AK24" s="35"/>
      <c r="AL24" s="36" t="str">
        <f t="shared" si="20"/>
        <v/>
      </c>
      <c r="AM24" s="37" t="str">
        <f t="shared" si="21"/>
        <v/>
      </c>
    </row>
    <row r="25" spans="1:39" ht="18" customHeight="1" x14ac:dyDescent="0.3">
      <c r="A25" s="23"/>
      <c r="B25" s="24"/>
      <c r="C25" s="24"/>
      <c r="D25" s="24"/>
      <c r="E25" s="24"/>
      <c r="F25" s="24"/>
      <c r="G25" s="24"/>
      <c r="H25" s="25"/>
      <c r="I25" s="26"/>
      <c r="J25" s="24"/>
      <c r="K25" s="27"/>
      <c r="L25" s="28"/>
      <c r="M25" s="28"/>
      <c r="N25" s="28"/>
      <c r="O25" s="38" t="str">
        <f t="shared" si="16"/>
        <v/>
      </c>
      <c r="P25" s="29" t="str">
        <f>IF(K25="","",K25*RATES!$B$5+RATES!$B$6+M25*RATES!$B$7+N25*RATES!$B$8+Q25*RATES!$B$9)</f>
        <v/>
      </c>
      <c r="Q25" s="28"/>
      <c r="R25" s="38" t="str">
        <f t="shared" si="17"/>
        <v/>
      </c>
      <c r="S25" s="39" t="str">
        <f t="shared" si="18"/>
        <v/>
      </c>
      <c r="T25" s="40" t="str">
        <f t="shared" si="19"/>
        <v/>
      </c>
      <c r="U25" s="27"/>
      <c r="V25" s="28"/>
      <c r="W25" s="28"/>
      <c r="X25" s="28"/>
      <c r="Y25" s="38" t="str">
        <f t="shared" si="22"/>
        <v/>
      </c>
      <c r="Z25" s="29" t="str">
        <f>IF(U25="","",IFERROR(U25*RATES!$B$5+RATES!$B$6+W25*RATES!$B$7+X25*RATES!$B$8+AA25*RATES!$B$9,"ERR"))</f>
        <v/>
      </c>
      <c r="AA25" s="28"/>
      <c r="AB25" s="38" t="str">
        <f t="shared" si="23"/>
        <v/>
      </c>
      <c r="AC25" s="39" t="str">
        <f t="shared" si="24"/>
        <v/>
      </c>
      <c r="AD25" s="40" t="str">
        <f t="shared" si="25"/>
        <v/>
      </c>
      <c r="AE25" s="41" t="str">
        <f t="shared" si="26"/>
        <v/>
      </c>
      <c r="AF25" s="42" t="str">
        <f t="shared" si="27"/>
        <v/>
      </c>
      <c r="AG25" s="42" t="str">
        <f t="shared" si="28"/>
        <v/>
      </c>
      <c r="AH25" s="42" t="str">
        <f t="shared" si="29"/>
        <v/>
      </c>
      <c r="AI25" s="42" t="str">
        <f t="shared" si="30"/>
        <v/>
      </c>
      <c r="AJ25" s="43" t="str">
        <f t="shared" si="31"/>
        <v/>
      </c>
      <c r="AK25" s="35"/>
      <c r="AL25" s="44" t="str">
        <f t="shared" si="20"/>
        <v/>
      </c>
      <c r="AM25" s="45" t="str">
        <f t="shared" si="21"/>
        <v/>
      </c>
    </row>
    <row r="26" spans="1:39" ht="18" customHeight="1" x14ac:dyDescent="0.3">
      <c r="A26" s="23"/>
      <c r="B26" s="24"/>
      <c r="C26" s="24"/>
      <c r="D26" s="24"/>
      <c r="E26" s="24"/>
      <c r="F26" s="24"/>
      <c r="G26" s="24"/>
      <c r="H26" s="25"/>
      <c r="I26" s="26"/>
      <c r="J26" s="24"/>
      <c r="K26" s="27"/>
      <c r="L26" s="28"/>
      <c r="M26" s="28"/>
      <c r="N26" s="28"/>
      <c r="O26" s="29" t="str">
        <f t="shared" si="16"/>
        <v/>
      </c>
      <c r="P26" s="29" t="str">
        <f>IF(K26="","",K26*RATES!$B$5+RATES!$B$6+M26*RATES!$B$7+N26*RATES!$B$8+Q26*RATES!$B$9)</f>
        <v/>
      </c>
      <c r="Q26" s="28"/>
      <c r="R26" s="29" t="str">
        <f t="shared" si="17"/>
        <v/>
      </c>
      <c r="S26" s="30" t="str">
        <f t="shared" si="18"/>
        <v/>
      </c>
      <c r="T26" s="31" t="str">
        <f t="shared" si="19"/>
        <v/>
      </c>
      <c r="U26" s="27"/>
      <c r="V26" s="28"/>
      <c r="W26" s="28"/>
      <c r="X26" s="28"/>
      <c r="Y26" s="29" t="str">
        <f t="shared" si="22"/>
        <v/>
      </c>
      <c r="Z26" s="29" t="str">
        <f>IF(U26="","",IFERROR(U26*RATES!$B$5+RATES!$B$6+W26*RATES!$B$7+X26*RATES!$B$8+AA26*RATES!$B$9,"ERR"))</f>
        <v/>
      </c>
      <c r="AA26" s="28"/>
      <c r="AB26" s="29" t="str">
        <f t="shared" si="23"/>
        <v/>
      </c>
      <c r="AC26" s="30" t="str">
        <f t="shared" si="24"/>
        <v/>
      </c>
      <c r="AD26" s="31" t="str">
        <f t="shared" si="25"/>
        <v/>
      </c>
      <c r="AE26" s="32" t="str">
        <f t="shared" si="26"/>
        <v/>
      </c>
      <c r="AF26" s="33" t="str">
        <f t="shared" si="27"/>
        <v/>
      </c>
      <c r="AG26" s="33" t="str">
        <f t="shared" si="28"/>
        <v/>
      </c>
      <c r="AH26" s="33" t="str">
        <f t="shared" si="29"/>
        <v/>
      </c>
      <c r="AI26" s="33" t="str">
        <f t="shared" si="30"/>
        <v/>
      </c>
      <c r="AJ26" s="34" t="str">
        <f t="shared" si="31"/>
        <v/>
      </c>
      <c r="AK26" s="35"/>
      <c r="AL26" s="36" t="str">
        <f t="shared" si="20"/>
        <v/>
      </c>
      <c r="AM26" s="37" t="str">
        <f t="shared" si="21"/>
        <v/>
      </c>
    </row>
    <row r="27" spans="1:39" ht="18" customHeight="1" x14ac:dyDescent="0.3">
      <c r="A27" s="23"/>
      <c r="B27" s="24"/>
      <c r="C27" s="24"/>
      <c r="D27" s="24"/>
      <c r="E27" s="24"/>
      <c r="F27" s="24"/>
      <c r="G27" s="24"/>
      <c r="H27" s="25"/>
      <c r="I27" s="26"/>
      <c r="J27" s="24"/>
      <c r="K27" s="27"/>
      <c r="L27" s="28"/>
      <c r="M27" s="28"/>
      <c r="N27" s="28"/>
      <c r="O27" s="38" t="str">
        <f t="shared" si="16"/>
        <v/>
      </c>
      <c r="P27" s="29" t="str">
        <f>IF(K27="","",K27*RATES!$B$5+RATES!$B$6+M27*RATES!$B$7+N27*RATES!$B$8+Q27*RATES!$B$9)</f>
        <v/>
      </c>
      <c r="Q27" s="28"/>
      <c r="R27" s="38" t="str">
        <f t="shared" si="17"/>
        <v/>
      </c>
      <c r="S27" s="39" t="str">
        <f t="shared" si="18"/>
        <v/>
      </c>
      <c r="T27" s="40" t="str">
        <f t="shared" si="19"/>
        <v/>
      </c>
      <c r="U27" s="27"/>
      <c r="V27" s="28"/>
      <c r="W27" s="28"/>
      <c r="X27" s="28"/>
      <c r="Y27" s="38" t="str">
        <f t="shared" si="22"/>
        <v/>
      </c>
      <c r="Z27" s="29" t="str">
        <f>IF(U27="","",IFERROR(U27*RATES!$B$5+RATES!$B$6+W27*RATES!$B$7+X27*RATES!$B$8+AA27*RATES!$B$9,"ERR"))</f>
        <v/>
      </c>
      <c r="AA27" s="28"/>
      <c r="AB27" s="38" t="str">
        <f t="shared" si="23"/>
        <v/>
      </c>
      <c r="AC27" s="39" t="str">
        <f t="shared" si="24"/>
        <v/>
      </c>
      <c r="AD27" s="40" t="str">
        <f t="shared" si="25"/>
        <v/>
      </c>
      <c r="AE27" s="41" t="str">
        <f t="shared" si="26"/>
        <v/>
      </c>
      <c r="AF27" s="42" t="str">
        <f t="shared" si="27"/>
        <v/>
      </c>
      <c r="AG27" s="42" t="str">
        <f t="shared" si="28"/>
        <v/>
      </c>
      <c r="AH27" s="42" t="str">
        <f t="shared" si="29"/>
        <v/>
      </c>
      <c r="AI27" s="42" t="str">
        <f t="shared" si="30"/>
        <v/>
      </c>
      <c r="AJ27" s="43" t="str">
        <f t="shared" si="31"/>
        <v/>
      </c>
      <c r="AK27" s="35"/>
      <c r="AL27" s="44" t="str">
        <f t="shared" si="20"/>
        <v/>
      </c>
      <c r="AM27" s="45" t="str">
        <f t="shared" si="21"/>
        <v/>
      </c>
    </row>
    <row r="28" spans="1:39" ht="18" customHeight="1" x14ac:dyDescent="0.3">
      <c r="A28" s="23"/>
      <c r="B28" s="24"/>
      <c r="C28" s="24"/>
      <c r="D28" s="24"/>
      <c r="E28" s="24"/>
      <c r="F28" s="24"/>
      <c r="G28" s="24"/>
      <c r="H28" s="25"/>
      <c r="I28" s="26"/>
      <c r="J28" s="24"/>
      <c r="K28" s="27"/>
      <c r="L28" s="28"/>
      <c r="M28" s="28"/>
      <c r="N28" s="28"/>
      <c r="O28" s="29" t="str">
        <f t="shared" si="16"/>
        <v/>
      </c>
      <c r="P28" s="29" t="str">
        <f>IF(K28="","",K28*RATES!$B$5+RATES!$B$6+M28*RATES!$B$7+N28*RATES!$B$8+Q28*RATES!$B$9)</f>
        <v/>
      </c>
      <c r="Q28" s="28"/>
      <c r="R28" s="29" t="str">
        <f t="shared" si="17"/>
        <v/>
      </c>
      <c r="S28" s="30" t="str">
        <f t="shared" si="18"/>
        <v/>
      </c>
      <c r="T28" s="31" t="str">
        <f t="shared" si="19"/>
        <v/>
      </c>
      <c r="U28" s="27"/>
      <c r="V28" s="28"/>
      <c r="W28" s="28"/>
      <c r="X28" s="28"/>
      <c r="Y28" s="29" t="str">
        <f t="shared" si="22"/>
        <v/>
      </c>
      <c r="Z28" s="29" t="str">
        <f>IF(U28="","",IFERROR(U28*RATES!$B$5+RATES!$B$6+W28*RATES!$B$7+X28*RATES!$B$8+AA28*RATES!$B$9,"ERR"))</f>
        <v/>
      </c>
      <c r="AA28" s="28"/>
      <c r="AB28" s="29" t="str">
        <f t="shared" si="23"/>
        <v/>
      </c>
      <c r="AC28" s="30" t="str">
        <f t="shared" si="24"/>
        <v/>
      </c>
      <c r="AD28" s="31" t="str">
        <f t="shared" si="25"/>
        <v/>
      </c>
      <c r="AE28" s="32" t="str">
        <f t="shared" si="26"/>
        <v/>
      </c>
      <c r="AF28" s="33" t="str">
        <f t="shared" si="27"/>
        <v/>
      </c>
      <c r="AG28" s="33" t="str">
        <f t="shared" si="28"/>
        <v/>
      </c>
      <c r="AH28" s="33" t="str">
        <f t="shared" si="29"/>
        <v/>
      </c>
      <c r="AI28" s="33" t="str">
        <f t="shared" si="30"/>
        <v/>
      </c>
      <c r="AJ28" s="34" t="str">
        <f t="shared" si="31"/>
        <v/>
      </c>
      <c r="AK28" s="35"/>
      <c r="AL28" s="36" t="str">
        <f t="shared" si="20"/>
        <v/>
      </c>
      <c r="AM28" s="37" t="str">
        <f t="shared" si="21"/>
        <v/>
      </c>
    </row>
    <row r="29" spans="1:39" ht="18" customHeight="1" x14ac:dyDescent="0.3">
      <c r="A29" s="23"/>
      <c r="B29" s="24"/>
      <c r="C29" s="24"/>
      <c r="D29" s="24"/>
      <c r="E29" s="24"/>
      <c r="F29" s="24"/>
      <c r="G29" s="24"/>
      <c r="H29" s="25"/>
      <c r="I29" s="26"/>
      <c r="J29" s="24"/>
      <c r="K29" s="27"/>
      <c r="L29" s="28"/>
      <c r="M29" s="28"/>
      <c r="N29" s="28"/>
      <c r="O29" s="38" t="str">
        <f t="shared" si="16"/>
        <v/>
      </c>
      <c r="P29" s="29" t="str">
        <f>IF(K29="","",K29*RATES!$B$5+RATES!$B$6+M29*RATES!$B$7+N29*RATES!$B$8+Q29*RATES!$B$9)</f>
        <v/>
      </c>
      <c r="Q29" s="28"/>
      <c r="R29" s="38" t="str">
        <f t="shared" si="17"/>
        <v/>
      </c>
      <c r="S29" s="39" t="str">
        <f t="shared" si="18"/>
        <v/>
      </c>
      <c r="T29" s="40" t="str">
        <f t="shared" si="19"/>
        <v/>
      </c>
      <c r="U29" s="27"/>
      <c r="V29" s="28"/>
      <c r="W29" s="28"/>
      <c r="X29" s="28"/>
      <c r="Y29" s="38" t="str">
        <f t="shared" si="22"/>
        <v/>
      </c>
      <c r="Z29" s="29" t="str">
        <f>IF(U29="","",IFERROR(U29*RATES!$B$5+RATES!$B$6+W29*RATES!$B$7+X29*RATES!$B$8+AA29*RATES!$B$9,"ERR"))</f>
        <v/>
      </c>
      <c r="AA29" s="28"/>
      <c r="AB29" s="38" t="str">
        <f t="shared" si="23"/>
        <v/>
      </c>
      <c r="AC29" s="39" t="str">
        <f t="shared" si="24"/>
        <v/>
      </c>
      <c r="AD29" s="40" t="str">
        <f t="shared" si="25"/>
        <v/>
      </c>
      <c r="AE29" s="41" t="str">
        <f t="shared" si="26"/>
        <v/>
      </c>
      <c r="AF29" s="42" t="str">
        <f t="shared" si="27"/>
        <v/>
      </c>
      <c r="AG29" s="42" t="str">
        <f t="shared" si="28"/>
        <v/>
      </c>
      <c r="AH29" s="42" t="str">
        <f t="shared" si="29"/>
        <v/>
      </c>
      <c r="AI29" s="42" t="str">
        <f t="shared" si="30"/>
        <v/>
      </c>
      <c r="AJ29" s="43" t="str">
        <f t="shared" si="31"/>
        <v/>
      </c>
      <c r="AK29" s="35"/>
      <c r="AL29" s="44" t="str">
        <f t="shared" si="20"/>
        <v/>
      </c>
      <c r="AM29" s="45" t="str">
        <f t="shared" si="21"/>
        <v/>
      </c>
    </row>
    <row r="30" spans="1:39" ht="18" customHeight="1" x14ac:dyDescent="0.3">
      <c r="A30" s="23"/>
      <c r="B30" s="24"/>
      <c r="C30" s="24"/>
      <c r="D30" s="24"/>
      <c r="E30" s="24"/>
      <c r="F30" s="24"/>
      <c r="G30" s="24"/>
      <c r="H30" s="25"/>
      <c r="I30" s="26"/>
      <c r="J30" s="24"/>
      <c r="K30" s="27"/>
      <c r="L30" s="28"/>
      <c r="M30" s="28"/>
      <c r="N30" s="28"/>
      <c r="O30" s="29" t="str">
        <f t="shared" si="16"/>
        <v/>
      </c>
      <c r="P30" s="29" t="str">
        <f>IF(K30="","",K30*RATES!$B$5+RATES!$B$6+M30*RATES!$B$7+N30*RATES!$B$8+Q30*RATES!$B$9)</f>
        <v/>
      </c>
      <c r="Q30" s="28"/>
      <c r="R30" s="29" t="str">
        <f t="shared" si="17"/>
        <v/>
      </c>
      <c r="S30" s="30" t="str">
        <f t="shared" si="18"/>
        <v/>
      </c>
      <c r="T30" s="31" t="str">
        <f t="shared" si="19"/>
        <v/>
      </c>
      <c r="U30" s="27"/>
      <c r="V30" s="28"/>
      <c r="W30" s="28"/>
      <c r="X30" s="28"/>
      <c r="Y30" s="29" t="str">
        <f t="shared" si="22"/>
        <v/>
      </c>
      <c r="Z30" s="29" t="str">
        <f>IF(U30="","",IFERROR(U30*RATES!$B$5+RATES!$B$6+W30*RATES!$B$7+X30*RATES!$B$8+AA30*RATES!$B$9,"ERR"))</f>
        <v/>
      </c>
      <c r="AA30" s="28"/>
      <c r="AB30" s="29" t="str">
        <f t="shared" si="23"/>
        <v/>
      </c>
      <c r="AC30" s="30" t="str">
        <f t="shared" si="24"/>
        <v/>
      </c>
      <c r="AD30" s="31" t="str">
        <f t="shared" si="25"/>
        <v/>
      </c>
      <c r="AE30" s="32" t="str">
        <f t="shared" si="26"/>
        <v/>
      </c>
      <c r="AF30" s="33" t="str">
        <f t="shared" si="27"/>
        <v/>
      </c>
      <c r="AG30" s="33" t="str">
        <f t="shared" si="28"/>
        <v/>
      </c>
      <c r="AH30" s="33" t="str">
        <f t="shared" si="29"/>
        <v/>
      </c>
      <c r="AI30" s="33" t="str">
        <f t="shared" si="30"/>
        <v/>
      </c>
      <c r="AJ30" s="34" t="str">
        <f t="shared" si="31"/>
        <v/>
      </c>
      <c r="AK30" s="35"/>
      <c r="AL30" s="36" t="str">
        <f t="shared" si="20"/>
        <v/>
      </c>
      <c r="AM30" s="37" t="str">
        <f t="shared" si="21"/>
        <v/>
      </c>
    </row>
    <row r="31" spans="1:39" ht="18" customHeight="1" x14ac:dyDescent="0.3">
      <c r="A31" s="23"/>
      <c r="B31" s="24"/>
      <c r="C31" s="24"/>
      <c r="D31" s="24"/>
      <c r="E31" s="24"/>
      <c r="F31" s="24"/>
      <c r="G31" s="24"/>
      <c r="H31" s="25"/>
      <c r="I31" s="26"/>
      <c r="J31" s="24"/>
      <c r="K31" s="27"/>
      <c r="L31" s="28"/>
      <c r="M31" s="28"/>
      <c r="N31" s="28"/>
      <c r="O31" s="38" t="str">
        <f t="shared" si="16"/>
        <v/>
      </c>
      <c r="P31" s="29" t="str">
        <f>IF(K31="","",K31*RATES!$B$5+RATES!$B$6+M31*RATES!$B$7+N31*RATES!$B$8+Q31*RATES!$B$9)</f>
        <v/>
      </c>
      <c r="Q31" s="28"/>
      <c r="R31" s="38" t="str">
        <f t="shared" si="17"/>
        <v/>
      </c>
      <c r="S31" s="39" t="str">
        <f t="shared" si="18"/>
        <v/>
      </c>
      <c r="T31" s="40" t="str">
        <f t="shared" si="19"/>
        <v/>
      </c>
      <c r="U31" s="27"/>
      <c r="V31" s="28"/>
      <c r="W31" s="28"/>
      <c r="X31" s="28"/>
      <c r="Y31" s="38" t="str">
        <f t="shared" si="22"/>
        <v/>
      </c>
      <c r="Z31" s="29" t="str">
        <f>IF(U31="","",IFERROR(U31*RATES!$B$5+RATES!$B$6+W31*RATES!$B$7+X31*RATES!$B$8+AA31*RATES!$B$9,"ERR"))</f>
        <v/>
      </c>
      <c r="AA31" s="28"/>
      <c r="AB31" s="38" t="str">
        <f t="shared" si="23"/>
        <v/>
      </c>
      <c r="AC31" s="39" t="str">
        <f t="shared" si="24"/>
        <v/>
      </c>
      <c r="AD31" s="40" t="str">
        <f t="shared" si="25"/>
        <v/>
      </c>
      <c r="AE31" s="41" t="str">
        <f t="shared" si="26"/>
        <v/>
      </c>
      <c r="AF31" s="42" t="str">
        <f t="shared" si="27"/>
        <v/>
      </c>
      <c r="AG31" s="42" t="str">
        <f t="shared" si="28"/>
        <v/>
      </c>
      <c r="AH31" s="42" t="str">
        <f t="shared" si="29"/>
        <v/>
      </c>
      <c r="AI31" s="42" t="str">
        <f t="shared" si="30"/>
        <v/>
      </c>
      <c r="AJ31" s="43" t="str">
        <f t="shared" si="31"/>
        <v/>
      </c>
      <c r="AK31" s="35"/>
      <c r="AL31" s="44" t="str">
        <f t="shared" si="20"/>
        <v/>
      </c>
      <c r="AM31" s="45" t="str">
        <f t="shared" si="21"/>
        <v/>
      </c>
    </row>
    <row r="32" spans="1:39" ht="18" customHeight="1" x14ac:dyDescent="0.3">
      <c r="A32" s="23"/>
      <c r="B32" s="24"/>
      <c r="C32" s="24"/>
      <c r="D32" s="24"/>
      <c r="E32" s="24"/>
      <c r="F32" s="24"/>
      <c r="G32" s="24"/>
      <c r="H32" s="25"/>
      <c r="I32" s="26"/>
      <c r="J32" s="24"/>
      <c r="K32" s="27"/>
      <c r="L32" s="28"/>
      <c r="M32" s="28"/>
      <c r="N32" s="28"/>
      <c r="O32" s="29" t="str">
        <f t="shared" si="16"/>
        <v/>
      </c>
      <c r="P32" s="29" t="str">
        <f>IF(K32="","",K32*RATES!$B$5+RATES!$B$6+M32*RATES!$B$7+N32*RATES!$B$8+Q32*RATES!$B$9)</f>
        <v/>
      </c>
      <c r="Q32" s="28"/>
      <c r="R32" s="29" t="str">
        <f t="shared" si="17"/>
        <v/>
      </c>
      <c r="S32" s="30" t="str">
        <f t="shared" si="18"/>
        <v/>
      </c>
      <c r="T32" s="31" t="str">
        <f t="shared" si="19"/>
        <v/>
      </c>
      <c r="U32" s="27"/>
      <c r="V32" s="28"/>
      <c r="W32" s="28"/>
      <c r="X32" s="28"/>
      <c r="Y32" s="29" t="str">
        <f t="shared" si="22"/>
        <v/>
      </c>
      <c r="Z32" s="29" t="str">
        <f>IF(U32="","",IFERROR(U32*RATES!$B$5+RATES!$B$6+W32*RATES!$B$7+X32*RATES!$B$8+AA32*RATES!$B$9,"ERR"))</f>
        <v/>
      </c>
      <c r="AA32" s="28"/>
      <c r="AB32" s="29" t="str">
        <f t="shared" si="23"/>
        <v/>
      </c>
      <c r="AC32" s="30" t="str">
        <f t="shared" si="24"/>
        <v/>
      </c>
      <c r="AD32" s="31" t="str">
        <f t="shared" si="25"/>
        <v/>
      </c>
      <c r="AE32" s="32" t="str">
        <f t="shared" si="26"/>
        <v/>
      </c>
      <c r="AF32" s="33" t="str">
        <f t="shared" si="27"/>
        <v/>
      </c>
      <c r="AG32" s="33" t="str">
        <f t="shared" si="28"/>
        <v/>
      </c>
      <c r="AH32" s="33" t="str">
        <f t="shared" si="29"/>
        <v/>
      </c>
      <c r="AI32" s="33" t="str">
        <f t="shared" si="30"/>
        <v/>
      </c>
      <c r="AJ32" s="34" t="str">
        <f t="shared" si="31"/>
        <v/>
      </c>
      <c r="AK32" s="35"/>
      <c r="AL32" s="36" t="str">
        <f t="shared" si="20"/>
        <v/>
      </c>
      <c r="AM32" s="37" t="str">
        <f t="shared" si="21"/>
        <v/>
      </c>
    </row>
    <row r="33" spans="1:39" ht="18" customHeight="1" x14ac:dyDescent="0.3">
      <c r="A33" s="23"/>
      <c r="B33" s="24"/>
      <c r="C33" s="24"/>
      <c r="D33" s="24"/>
      <c r="E33" s="24"/>
      <c r="F33" s="24"/>
      <c r="G33" s="24"/>
      <c r="H33" s="25"/>
      <c r="I33" s="26"/>
      <c r="J33" s="24"/>
      <c r="K33" s="27"/>
      <c r="L33" s="28"/>
      <c r="M33" s="28"/>
      <c r="N33" s="28"/>
      <c r="O33" s="38" t="str">
        <f t="shared" si="16"/>
        <v/>
      </c>
      <c r="P33" s="29" t="str">
        <f>IF(K33="","",K33*RATES!$B$5+RATES!$B$6+M33*RATES!$B$7+N33*RATES!$B$8+Q33*RATES!$B$9)</f>
        <v/>
      </c>
      <c r="Q33" s="28"/>
      <c r="R33" s="38" t="str">
        <f t="shared" si="17"/>
        <v/>
      </c>
      <c r="S33" s="39" t="str">
        <f t="shared" si="18"/>
        <v/>
      </c>
      <c r="T33" s="40" t="str">
        <f t="shared" si="19"/>
        <v/>
      </c>
      <c r="U33" s="27"/>
      <c r="V33" s="28"/>
      <c r="W33" s="28"/>
      <c r="X33" s="28"/>
      <c r="Y33" s="38" t="str">
        <f t="shared" si="22"/>
        <v/>
      </c>
      <c r="Z33" s="29" t="str">
        <f>IF(U33="","",IFERROR(U33*RATES!$B$5+RATES!$B$6+W33*RATES!$B$7+X33*RATES!$B$8+AA33*RATES!$B$9,"ERR"))</f>
        <v/>
      </c>
      <c r="AA33" s="28"/>
      <c r="AB33" s="38" t="str">
        <f t="shared" si="23"/>
        <v/>
      </c>
      <c r="AC33" s="39" t="str">
        <f t="shared" si="24"/>
        <v/>
      </c>
      <c r="AD33" s="40" t="str">
        <f t="shared" si="25"/>
        <v/>
      </c>
      <c r="AE33" s="41" t="str">
        <f t="shared" si="26"/>
        <v/>
      </c>
      <c r="AF33" s="42" t="str">
        <f t="shared" si="27"/>
        <v/>
      </c>
      <c r="AG33" s="42" t="str">
        <f t="shared" si="28"/>
        <v/>
      </c>
      <c r="AH33" s="42" t="str">
        <f t="shared" si="29"/>
        <v/>
      </c>
      <c r="AI33" s="42" t="str">
        <f t="shared" si="30"/>
        <v/>
      </c>
      <c r="AJ33" s="43" t="str">
        <f t="shared" si="31"/>
        <v/>
      </c>
      <c r="AK33" s="35"/>
      <c r="AL33" s="44" t="str">
        <f t="shared" si="20"/>
        <v/>
      </c>
      <c r="AM33" s="45" t="str">
        <f t="shared" si="21"/>
        <v/>
      </c>
    </row>
    <row r="34" spans="1:39" ht="18" customHeight="1" x14ac:dyDescent="0.3">
      <c r="A34" s="23"/>
      <c r="B34" s="24"/>
      <c r="C34" s="24"/>
      <c r="D34" s="24"/>
      <c r="E34" s="24"/>
      <c r="F34" s="24"/>
      <c r="G34" s="24"/>
      <c r="H34" s="25"/>
      <c r="I34" s="26"/>
      <c r="J34" s="24"/>
      <c r="K34" s="27"/>
      <c r="L34" s="28"/>
      <c r="M34" s="28"/>
      <c r="N34" s="28"/>
      <c r="O34" s="29" t="str">
        <f t="shared" si="16"/>
        <v/>
      </c>
      <c r="P34" s="29" t="str">
        <f>IF(K34="","",K34*RATES!$B$5+RATES!$B$6+M34*RATES!$B$7+N34*RATES!$B$8+Q34*RATES!$B$9)</f>
        <v/>
      </c>
      <c r="Q34" s="28"/>
      <c r="R34" s="29" t="str">
        <f t="shared" si="17"/>
        <v/>
      </c>
      <c r="S34" s="30" t="str">
        <f t="shared" si="18"/>
        <v/>
      </c>
      <c r="T34" s="31" t="str">
        <f t="shared" si="19"/>
        <v/>
      </c>
      <c r="U34" s="27"/>
      <c r="V34" s="28"/>
      <c r="W34" s="28"/>
      <c r="X34" s="28"/>
      <c r="Y34" s="29" t="str">
        <f t="shared" si="22"/>
        <v/>
      </c>
      <c r="Z34" s="29" t="str">
        <f>IF(U34="","",IFERROR(U34*RATES!$B$5+RATES!$B$6+W34*RATES!$B$7+X34*RATES!$B$8+AA34*RATES!$B$9,"ERR"))</f>
        <v/>
      </c>
      <c r="AA34" s="28"/>
      <c r="AB34" s="29" t="str">
        <f t="shared" si="23"/>
        <v/>
      </c>
      <c r="AC34" s="30" t="str">
        <f t="shared" si="24"/>
        <v/>
      </c>
      <c r="AD34" s="31" t="str">
        <f t="shared" si="25"/>
        <v/>
      </c>
      <c r="AE34" s="32" t="str">
        <f t="shared" si="26"/>
        <v/>
      </c>
      <c r="AF34" s="33" t="str">
        <f t="shared" si="27"/>
        <v/>
      </c>
      <c r="AG34" s="33" t="str">
        <f t="shared" si="28"/>
        <v/>
      </c>
      <c r="AH34" s="33" t="str">
        <f t="shared" si="29"/>
        <v/>
      </c>
      <c r="AI34" s="33" t="str">
        <f t="shared" si="30"/>
        <v/>
      </c>
      <c r="AJ34" s="34" t="str">
        <f t="shared" si="31"/>
        <v/>
      </c>
      <c r="AK34" s="35"/>
      <c r="AL34" s="36" t="str">
        <f t="shared" si="20"/>
        <v/>
      </c>
      <c r="AM34" s="37" t="str">
        <f t="shared" si="21"/>
        <v/>
      </c>
    </row>
    <row r="35" spans="1:39" ht="18" customHeight="1" x14ac:dyDescent="0.3">
      <c r="A35" s="23"/>
      <c r="B35" s="24"/>
      <c r="C35" s="24"/>
      <c r="D35" s="24"/>
      <c r="E35" s="24"/>
      <c r="F35" s="24"/>
      <c r="G35" s="24"/>
      <c r="H35" s="25"/>
      <c r="I35" s="26"/>
      <c r="J35" s="24"/>
      <c r="K35" s="27"/>
      <c r="L35" s="28"/>
      <c r="M35" s="28"/>
      <c r="N35" s="28"/>
      <c r="O35" s="38" t="str">
        <f t="shared" si="16"/>
        <v/>
      </c>
      <c r="P35" s="29" t="str">
        <f>IF(K35="","",K35*RATES!$B$5+RATES!$B$6+M35*RATES!$B$7+N35*RATES!$B$8+Q35*RATES!$B$9)</f>
        <v/>
      </c>
      <c r="Q35" s="28"/>
      <c r="R35" s="38" t="str">
        <f t="shared" si="17"/>
        <v/>
      </c>
      <c r="S35" s="39" t="str">
        <f t="shared" si="18"/>
        <v/>
      </c>
      <c r="T35" s="40" t="str">
        <f t="shared" si="19"/>
        <v/>
      </c>
      <c r="U35" s="27"/>
      <c r="V35" s="28"/>
      <c r="W35" s="28"/>
      <c r="X35" s="28"/>
      <c r="Y35" s="38" t="str">
        <f t="shared" si="22"/>
        <v/>
      </c>
      <c r="Z35" s="29" t="str">
        <f>IF(U35="","",IFERROR(U35*RATES!$B$5+RATES!$B$6+W35*RATES!$B$7+X35*RATES!$B$8+AA35*RATES!$B$9,"ERR"))</f>
        <v/>
      </c>
      <c r="AA35" s="28"/>
      <c r="AB35" s="38" t="str">
        <f t="shared" si="23"/>
        <v/>
      </c>
      <c r="AC35" s="39" t="str">
        <f t="shared" si="24"/>
        <v/>
      </c>
      <c r="AD35" s="40" t="str">
        <f t="shared" si="25"/>
        <v/>
      </c>
      <c r="AE35" s="41" t="str">
        <f t="shared" si="26"/>
        <v/>
      </c>
      <c r="AF35" s="42" t="str">
        <f t="shared" si="27"/>
        <v/>
      </c>
      <c r="AG35" s="42" t="str">
        <f t="shared" si="28"/>
        <v/>
      </c>
      <c r="AH35" s="42" t="str">
        <f t="shared" si="29"/>
        <v/>
      </c>
      <c r="AI35" s="42" t="str">
        <f t="shared" si="30"/>
        <v/>
      </c>
      <c r="AJ35" s="43" t="str">
        <f t="shared" si="31"/>
        <v/>
      </c>
      <c r="AK35" s="35"/>
      <c r="AL35" s="44" t="str">
        <f t="shared" si="20"/>
        <v/>
      </c>
      <c r="AM35" s="45" t="str">
        <f t="shared" si="21"/>
        <v/>
      </c>
    </row>
    <row r="36" spans="1:39" ht="18" customHeight="1" x14ac:dyDescent="0.3">
      <c r="A36" s="23"/>
      <c r="B36" s="24"/>
      <c r="C36" s="24"/>
      <c r="D36" s="24"/>
      <c r="E36" s="24"/>
      <c r="F36" s="24"/>
      <c r="G36" s="24"/>
      <c r="H36" s="25"/>
      <c r="I36" s="26"/>
      <c r="J36" s="24"/>
      <c r="K36" s="27"/>
      <c r="L36" s="28"/>
      <c r="M36" s="28"/>
      <c r="N36" s="28"/>
      <c r="O36" s="29" t="str">
        <f t="shared" ref="O36:O53" si="32">IF(K36="","",L36+M36+N36)</f>
        <v/>
      </c>
      <c r="P36" s="29" t="str">
        <f>IF(K36="","",K36*RATES!$B$5+RATES!$B$6+M36*RATES!$B$7+N36*RATES!$B$8+Q36*RATES!$B$9)</f>
        <v/>
      </c>
      <c r="Q36" s="28"/>
      <c r="R36" s="29" t="str">
        <f t="shared" ref="R36:R53" si="33">IF(Q36="","",Q36-O36-P36)</f>
        <v/>
      </c>
      <c r="S36" s="30" t="str">
        <f t="shared" ref="S36:S53" si="34">IF(OR(Q36="",Q36=0),"",(Q36-O36)/Q36)</f>
        <v/>
      </c>
      <c r="T36" s="31" t="str">
        <f t="shared" ref="T36:T53" si="35">IF(OR(R36="",K36=0),"",R36/K36)</f>
        <v/>
      </c>
      <c r="U36" s="27"/>
      <c r="V36" s="28"/>
      <c r="W36" s="28"/>
      <c r="X36" s="28"/>
      <c r="Y36" s="29" t="str">
        <f t="shared" ref="Y36:Y53" si="36">IF(U36="","",V36+W36+X36)</f>
        <v/>
      </c>
      <c r="Z36" s="29" t="str">
        <f>IF(U36="","",IFERROR(U36*RATES!$B$5+RATES!$B$6+W36*RATES!$B$7+X36*RATES!$B$8+AA36*RATES!$B$9,"ERR"))</f>
        <v/>
      </c>
      <c r="AA36" s="28"/>
      <c r="AB36" s="29" t="str">
        <f t="shared" ref="AB36:AB53" si="37">IF(AA36="","",AA36-Y36-Z36)</f>
        <v/>
      </c>
      <c r="AC36" s="30" t="str">
        <f t="shared" ref="AC36:AC53" si="38">IF(OR(AA36="",AA36=0),"",(AA36-Y36)/AA36)</f>
        <v/>
      </c>
      <c r="AD36" s="31" t="str">
        <f t="shared" ref="AD36:AD53" si="39">IF(OR(U36=0,AA36=""),"",AB36/U36)</f>
        <v/>
      </c>
      <c r="AE36" s="32" t="str">
        <f t="shared" ref="AE36:AE53" si="40">IF(OR(U36="",K36=""),"",U36-K36)</f>
        <v/>
      </c>
      <c r="AF36" s="33" t="str">
        <f t="shared" ref="AF36:AF53" si="41">IF(OR(AA36="",Q36=""),"",AA36-Q36)</f>
        <v/>
      </c>
      <c r="AG36" s="33" t="str">
        <f t="shared" ref="AG36:AG53" si="42">IF(OR(Y36="",O36=""),"",Y36-O36)</f>
        <v/>
      </c>
      <c r="AH36" s="33" t="str">
        <f t="shared" ref="AH36:AH53" si="43">IF(OR(Z36="",P36=""),"",Z36-P36)</f>
        <v/>
      </c>
      <c r="AI36" s="33" t="str">
        <f t="shared" ref="AI36:AI53" si="44">IF(OR(AB36="",R36=""),"",AB36-R36)</f>
        <v/>
      </c>
      <c r="AJ36" s="34" t="str">
        <f t="shared" ref="AJ36:AJ53" si="45">IF(OR(AD36="",T36=""),"",AD36-T36)</f>
        <v/>
      </c>
      <c r="AK36" s="35"/>
      <c r="AL36" s="36" t="str">
        <f t="shared" ref="AL36:AL53" si="46">IF(COUNTA(K36,L36,M36,N36,Q36)=0,"",IF(COUNTA(K36,L36,M36,N36,Q36)=5,"✔ READY","⚠ INCOMPLETE"))</f>
        <v/>
      </c>
      <c r="AM36" s="37" t="str">
        <f t="shared" ref="AM36:AM53" si="47">IF(COUNTA(U36,V36,W36,X36,AA36)=0,"",IF(COUNTA(U36,V36,W36,X36,AA36)=5,"✔ READY","⚠ INCOMPLETE"))</f>
        <v/>
      </c>
    </row>
    <row r="37" spans="1:39" ht="18" customHeight="1" x14ac:dyDescent="0.3">
      <c r="A37" s="23"/>
      <c r="B37" s="24"/>
      <c r="C37" s="24"/>
      <c r="D37" s="24"/>
      <c r="E37" s="24"/>
      <c r="F37" s="24"/>
      <c r="G37" s="24"/>
      <c r="H37" s="25"/>
      <c r="I37" s="26"/>
      <c r="J37" s="24"/>
      <c r="K37" s="27"/>
      <c r="L37" s="28"/>
      <c r="M37" s="28"/>
      <c r="N37" s="28"/>
      <c r="O37" s="38" t="str">
        <f t="shared" si="32"/>
        <v/>
      </c>
      <c r="P37" s="29" t="str">
        <f>IF(K37="","",K37*RATES!$B$5+RATES!$B$6+M37*RATES!$B$7+N37*RATES!$B$8+Q37*RATES!$B$9)</f>
        <v/>
      </c>
      <c r="Q37" s="28"/>
      <c r="R37" s="38" t="str">
        <f t="shared" si="33"/>
        <v/>
      </c>
      <c r="S37" s="39" t="str">
        <f t="shared" si="34"/>
        <v/>
      </c>
      <c r="T37" s="40" t="str">
        <f t="shared" si="35"/>
        <v/>
      </c>
      <c r="U37" s="27"/>
      <c r="V37" s="28"/>
      <c r="W37" s="28"/>
      <c r="X37" s="28"/>
      <c r="Y37" s="38" t="str">
        <f t="shared" si="36"/>
        <v/>
      </c>
      <c r="Z37" s="29" t="str">
        <f>IF(U37="","",IFERROR(U37*RATES!$B$5+RATES!$B$6+W37*RATES!$B$7+X37*RATES!$B$8+AA37*RATES!$B$9,"ERR"))</f>
        <v/>
      </c>
      <c r="AA37" s="28"/>
      <c r="AB37" s="38" t="str">
        <f t="shared" si="37"/>
        <v/>
      </c>
      <c r="AC37" s="39" t="str">
        <f t="shared" si="38"/>
        <v/>
      </c>
      <c r="AD37" s="40" t="str">
        <f t="shared" si="39"/>
        <v/>
      </c>
      <c r="AE37" s="41" t="str">
        <f t="shared" si="40"/>
        <v/>
      </c>
      <c r="AF37" s="42" t="str">
        <f t="shared" si="41"/>
        <v/>
      </c>
      <c r="AG37" s="42" t="str">
        <f t="shared" si="42"/>
        <v/>
      </c>
      <c r="AH37" s="42" t="str">
        <f t="shared" si="43"/>
        <v/>
      </c>
      <c r="AI37" s="42" t="str">
        <f t="shared" si="44"/>
        <v/>
      </c>
      <c r="AJ37" s="43" t="str">
        <f t="shared" si="45"/>
        <v/>
      </c>
      <c r="AK37" s="35"/>
      <c r="AL37" s="44" t="str">
        <f t="shared" si="46"/>
        <v/>
      </c>
      <c r="AM37" s="45" t="str">
        <f t="shared" si="47"/>
        <v/>
      </c>
    </row>
    <row r="38" spans="1:39" ht="18" customHeight="1" x14ac:dyDescent="0.3">
      <c r="A38" s="23"/>
      <c r="B38" s="24"/>
      <c r="C38" s="24"/>
      <c r="D38" s="24"/>
      <c r="E38" s="24"/>
      <c r="F38" s="24"/>
      <c r="G38" s="24"/>
      <c r="H38" s="25"/>
      <c r="I38" s="26"/>
      <c r="J38" s="24"/>
      <c r="K38" s="27"/>
      <c r="L38" s="28"/>
      <c r="M38" s="28"/>
      <c r="N38" s="28"/>
      <c r="O38" s="29" t="str">
        <f t="shared" si="32"/>
        <v/>
      </c>
      <c r="P38" s="29" t="str">
        <f>IF(K38="","",K38*RATES!$B$5+RATES!$B$6+M38*RATES!$B$7+N38*RATES!$B$8+Q38*RATES!$B$9)</f>
        <v/>
      </c>
      <c r="Q38" s="28"/>
      <c r="R38" s="29" t="str">
        <f t="shared" si="33"/>
        <v/>
      </c>
      <c r="S38" s="30" t="str">
        <f t="shared" si="34"/>
        <v/>
      </c>
      <c r="T38" s="31" t="str">
        <f t="shared" si="35"/>
        <v/>
      </c>
      <c r="U38" s="27"/>
      <c r="V38" s="28"/>
      <c r="W38" s="28"/>
      <c r="X38" s="28"/>
      <c r="Y38" s="29" t="str">
        <f t="shared" si="36"/>
        <v/>
      </c>
      <c r="Z38" s="29" t="str">
        <f>IF(U38="","",IFERROR(U38*RATES!$B$5+RATES!$B$6+W38*RATES!$B$7+X38*RATES!$B$8+AA38*RATES!$B$9,"ERR"))</f>
        <v/>
      </c>
      <c r="AA38" s="28"/>
      <c r="AB38" s="29" t="str">
        <f t="shared" si="37"/>
        <v/>
      </c>
      <c r="AC38" s="30" t="str">
        <f t="shared" si="38"/>
        <v/>
      </c>
      <c r="AD38" s="31" t="str">
        <f t="shared" si="39"/>
        <v/>
      </c>
      <c r="AE38" s="32" t="str">
        <f t="shared" si="40"/>
        <v/>
      </c>
      <c r="AF38" s="33" t="str">
        <f t="shared" si="41"/>
        <v/>
      </c>
      <c r="AG38" s="33" t="str">
        <f t="shared" si="42"/>
        <v/>
      </c>
      <c r="AH38" s="33" t="str">
        <f t="shared" si="43"/>
        <v/>
      </c>
      <c r="AI38" s="33" t="str">
        <f t="shared" si="44"/>
        <v/>
      </c>
      <c r="AJ38" s="34" t="str">
        <f t="shared" si="45"/>
        <v/>
      </c>
      <c r="AK38" s="35"/>
      <c r="AL38" s="36" t="str">
        <f t="shared" si="46"/>
        <v/>
      </c>
      <c r="AM38" s="37" t="str">
        <f t="shared" si="47"/>
        <v/>
      </c>
    </row>
    <row r="39" spans="1:39" ht="18" customHeight="1" x14ac:dyDescent="0.3">
      <c r="A39" s="23"/>
      <c r="B39" s="24"/>
      <c r="C39" s="24"/>
      <c r="D39" s="24"/>
      <c r="E39" s="24"/>
      <c r="F39" s="24"/>
      <c r="G39" s="24"/>
      <c r="H39" s="25"/>
      <c r="I39" s="26"/>
      <c r="J39" s="24"/>
      <c r="K39" s="27"/>
      <c r="L39" s="28"/>
      <c r="M39" s="28"/>
      <c r="N39" s="28"/>
      <c r="O39" s="38" t="str">
        <f t="shared" si="32"/>
        <v/>
      </c>
      <c r="P39" s="29" t="str">
        <f>IF(K39="","",K39*RATES!$B$5+RATES!$B$6+M39*RATES!$B$7+N39*RATES!$B$8+Q39*RATES!$B$9)</f>
        <v/>
      </c>
      <c r="Q39" s="28"/>
      <c r="R39" s="38" t="str">
        <f t="shared" si="33"/>
        <v/>
      </c>
      <c r="S39" s="39" t="str">
        <f t="shared" si="34"/>
        <v/>
      </c>
      <c r="T39" s="40" t="str">
        <f t="shared" si="35"/>
        <v/>
      </c>
      <c r="U39" s="27"/>
      <c r="V39" s="28"/>
      <c r="W39" s="28"/>
      <c r="X39" s="28"/>
      <c r="Y39" s="38" t="str">
        <f t="shared" si="36"/>
        <v/>
      </c>
      <c r="Z39" s="29" t="str">
        <f>IF(U39="","",IFERROR(U39*RATES!$B$5+RATES!$B$6+W39*RATES!$B$7+X39*RATES!$B$8+AA39*RATES!$B$9,"ERR"))</f>
        <v/>
      </c>
      <c r="AA39" s="28"/>
      <c r="AB39" s="38" t="str">
        <f t="shared" si="37"/>
        <v/>
      </c>
      <c r="AC39" s="39" t="str">
        <f t="shared" si="38"/>
        <v/>
      </c>
      <c r="AD39" s="40" t="str">
        <f t="shared" si="39"/>
        <v/>
      </c>
      <c r="AE39" s="41" t="str">
        <f t="shared" si="40"/>
        <v/>
      </c>
      <c r="AF39" s="42" t="str">
        <f t="shared" si="41"/>
        <v/>
      </c>
      <c r="AG39" s="42" t="str">
        <f t="shared" si="42"/>
        <v/>
      </c>
      <c r="AH39" s="42" t="str">
        <f t="shared" si="43"/>
        <v/>
      </c>
      <c r="AI39" s="42" t="str">
        <f t="shared" si="44"/>
        <v/>
      </c>
      <c r="AJ39" s="43" t="str">
        <f t="shared" si="45"/>
        <v/>
      </c>
      <c r="AK39" s="35"/>
      <c r="AL39" s="44" t="str">
        <f t="shared" si="46"/>
        <v/>
      </c>
      <c r="AM39" s="45" t="str">
        <f t="shared" si="47"/>
        <v/>
      </c>
    </row>
    <row r="40" spans="1:39" ht="18" customHeight="1" x14ac:dyDescent="0.3">
      <c r="A40" s="23"/>
      <c r="B40" s="24"/>
      <c r="C40" s="24"/>
      <c r="D40" s="24"/>
      <c r="E40" s="24"/>
      <c r="F40" s="24"/>
      <c r="G40" s="24"/>
      <c r="H40" s="25"/>
      <c r="I40" s="26"/>
      <c r="J40" s="24"/>
      <c r="K40" s="27"/>
      <c r="L40" s="28"/>
      <c r="M40" s="28"/>
      <c r="N40" s="28"/>
      <c r="O40" s="29" t="str">
        <f t="shared" si="32"/>
        <v/>
      </c>
      <c r="P40" s="29" t="str">
        <f>IF(K40="","",K40*RATES!$B$5+RATES!$B$6+M40*RATES!$B$7+N40*RATES!$B$8+Q40*RATES!$B$9)</f>
        <v/>
      </c>
      <c r="Q40" s="28"/>
      <c r="R40" s="29" t="str">
        <f t="shared" si="33"/>
        <v/>
      </c>
      <c r="S40" s="30" t="str">
        <f t="shared" si="34"/>
        <v/>
      </c>
      <c r="T40" s="31" t="str">
        <f t="shared" si="35"/>
        <v/>
      </c>
      <c r="U40" s="27"/>
      <c r="V40" s="28"/>
      <c r="W40" s="28"/>
      <c r="X40" s="28"/>
      <c r="Y40" s="29" t="str">
        <f t="shared" si="36"/>
        <v/>
      </c>
      <c r="Z40" s="29" t="str">
        <f>IF(U40="","",IFERROR(U40*RATES!$B$5+RATES!$B$6+W40*RATES!$B$7+X40*RATES!$B$8+AA40*RATES!$B$9,"ERR"))</f>
        <v/>
      </c>
      <c r="AA40" s="28"/>
      <c r="AB40" s="29" t="str">
        <f t="shared" si="37"/>
        <v/>
      </c>
      <c r="AC40" s="30" t="str">
        <f t="shared" si="38"/>
        <v/>
      </c>
      <c r="AD40" s="31" t="str">
        <f t="shared" si="39"/>
        <v/>
      </c>
      <c r="AE40" s="32" t="str">
        <f t="shared" si="40"/>
        <v/>
      </c>
      <c r="AF40" s="33" t="str">
        <f t="shared" si="41"/>
        <v/>
      </c>
      <c r="AG40" s="33" t="str">
        <f t="shared" si="42"/>
        <v/>
      </c>
      <c r="AH40" s="33" t="str">
        <f t="shared" si="43"/>
        <v/>
      </c>
      <c r="AI40" s="33" t="str">
        <f t="shared" si="44"/>
        <v/>
      </c>
      <c r="AJ40" s="34" t="str">
        <f t="shared" si="45"/>
        <v/>
      </c>
      <c r="AK40" s="35"/>
      <c r="AL40" s="36" t="str">
        <f t="shared" si="46"/>
        <v/>
      </c>
      <c r="AM40" s="37" t="str">
        <f t="shared" si="47"/>
        <v/>
      </c>
    </row>
    <row r="41" spans="1:39" ht="18" customHeight="1" x14ac:dyDescent="0.3">
      <c r="A41" s="23"/>
      <c r="B41" s="24"/>
      <c r="C41" s="24"/>
      <c r="D41" s="24"/>
      <c r="E41" s="24"/>
      <c r="F41" s="24"/>
      <c r="G41" s="24"/>
      <c r="H41" s="25"/>
      <c r="I41" s="26"/>
      <c r="J41" s="24"/>
      <c r="K41" s="27"/>
      <c r="L41" s="28"/>
      <c r="M41" s="28"/>
      <c r="N41" s="28"/>
      <c r="O41" s="38" t="str">
        <f t="shared" si="32"/>
        <v/>
      </c>
      <c r="P41" s="29" t="str">
        <f>IF(K41="","",K41*RATES!$B$5+RATES!$B$6+M41*RATES!$B$7+N41*RATES!$B$8+Q41*RATES!$B$9)</f>
        <v/>
      </c>
      <c r="Q41" s="28"/>
      <c r="R41" s="38" t="str">
        <f t="shared" si="33"/>
        <v/>
      </c>
      <c r="S41" s="39" t="str">
        <f t="shared" si="34"/>
        <v/>
      </c>
      <c r="T41" s="40" t="str">
        <f t="shared" si="35"/>
        <v/>
      </c>
      <c r="U41" s="27"/>
      <c r="V41" s="28"/>
      <c r="W41" s="28"/>
      <c r="X41" s="28"/>
      <c r="Y41" s="38" t="str">
        <f t="shared" si="36"/>
        <v/>
      </c>
      <c r="Z41" s="29" t="str">
        <f>IF(U41="","",IFERROR(U41*RATES!$B$5+RATES!$B$6+W41*RATES!$B$7+X41*RATES!$B$8+AA41*RATES!$B$9,"ERR"))</f>
        <v/>
      </c>
      <c r="AA41" s="28"/>
      <c r="AB41" s="38" t="str">
        <f t="shared" si="37"/>
        <v/>
      </c>
      <c r="AC41" s="39" t="str">
        <f t="shared" si="38"/>
        <v/>
      </c>
      <c r="AD41" s="40" t="str">
        <f t="shared" si="39"/>
        <v/>
      </c>
      <c r="AE41" s="41" t="str">
        <f t="shared" si="40"/>
        <v/>
      </c>
      <c r="AF41" s="42" t="str">
        <f t="shared" si="41"/>
        <v/>
      </c>
      <c r="AG41" s="42" t="str">
        <f t="shared" si="42"/>
        <v/>
      </c>
      <c r="AH41" s="42" t="str">
        <f t="shared" si="43"/>
        <v/>
      </c>
      <c r="AI41" s="42" t="str">
        <f t="shared" si="44"/>
        <v/>
      </c>
      <c r="AJ41" s="43" t="str">
        <f t="shared" si="45"/>
        <v/>
      </c>
      <c r="AK41" s="35"/>
      <c r="AL41" s="44" t="str">
        <f t="shared" si="46"/>
        <v/>
      </c>
      <c r="AM41" s="45" t="str">
        <f t="shared" si="47"/>
        <v/>
      </c>
    </row>
    <row r="42" spans="1:39" ht="18" customHeight="1" x14ac:dyDescent="0.3">
      <c r="A42" s="23"/>
      <c r="B42" s="24"/>
      <c r="C42" s="24"/>
      <c r="D42" s="24"/>
      <c r="E42" s="24"/>
      <c r="F42" s="24"/>
      <c r="G42" s="24"/>
      <c r="H42" s="25"/>
      <c r="I42" s="26"/>
      <c r="J42" s="24"/>
      <c r="K42" s="27"/>
      <c r="L42" s="28"/>
      <c r="M42" s="28"/>
      <c r="N42" s="28"/>
      <c r="O42" s="29" t="str">
        <f t="shared" si="32"/>
        <v/>
      </c>
      <c r="P42" s="29" t="str">
        <f>IF(K42="","",K42*RATES!$B$5+RATES!$B$6+M42*RATES!$B$7+N42*RATES!$B$8+Q42*RATES!$B$9)</f>
        <v/>
      </c>
      <c r="Q42" s="28"/>
      <c r="R42" s="29" t="str">
        <f t="shared" si="33"/>
        <v/>
      </c>
      <c r="S42" s="30" t="str">
        <f t="shared" si="34"/>
        <v/>
      </c>
      <c r="T42" s="31" t="str">
        <f t="shared" si="35"/>
        <v/>
      </c>
      <c r="U42" s="27"/>
      <c r="V42" s="28"/>
      <c r="W42" s="28"/>
      <c r="X42" s="28"/>
      <c r="Y42" s="29" t="str">
        <f t="shared" si="36"/>
        <v/>
      </c>
      <c r="Z42" s="29" t="str">
        <f>IF(U42="","",IFERROR(U42*RATES!$B$5+RATES!$B$6+W42*RATES!$B$7+X42*RATES!$B$8+AA42*RATES!$B$9,"ERR"))</f>
        <v/>
      </c>
      <c r="AA42" s="28"/>
      <c r="AB42" s="29" t="str">
        <f t="shared" si="37"/>
        <v/>
      </c>
      <c r="AC42" s="30" t="str">
        <f t="shared" si="38"/>
        <v/>
      </c>
      <c r="AD42" s="31" t="str">
        <f t="shared" si="39"/>
        <v/>
      </c>
      <c r="AE42" s="32" t="str">
        <f t="shared" si="40"/>
        <v/>
      </c>
      <c r="AF42" s="33" t="str">
        <f t="shared" si="41"/>
        <v/>
      </c>
      <c r="AG42" s="33" t="str">
        <f t="shared" si="42"/>
        <v/>
      </c>
      <c r="AH42" s="33" t="str">
        <f t="shared" si="43"/>
        <v/>
      </c>
      <c r="AI42" s="33" t="str">
        <f t="shared" si="44"/>
        <v/>
      </c>
      <c r="AJ42" s="34" t="str">
        <f t="shared" si="45"/>
        <v/>
      </c>
      <c r="AK42" s="35"/>
      <c r="AL42" s="36" t="str">
        <f t="shared" si="46"/>
        <v/>
      </c>
      <c r="AM42" s="37" t="str">
        <f t="shared" si="47"/>
        <v/>
      </c>
    </row>
    <row r="43" spans="1:39" ht="18" customHeight="1" x14ac:dyDescent="0.3">
      <c r="A43" s="23"/>
      <c r="B43" s="24"/>
      <c r="C43" s="24"/>
      <c r="D43" s="24"/>
      <c r="E43" s="24"/>
      <c r="F43" s="24"/>
      <c r="G43" s="24"/>
      <c r="H43" s="25"/>
      <c r="I43" s="26"/>
      <c r="J43" s="24"/>
      <c r="K43" s="27"/>
      <c r="L43" s="28"/>
      <c r="M43" s="28"/>
      <c r="N43" s="28"/>
      <c r="O43" s="38" t="str">
        <f t="shared" si="32"/>
        <v/>
      </c>
      <c r="P43" s="29" t="str">
        <f>IF(K43="","",K43*RATES!$B$5+RATES!$B$6+M43*RATES!$B$7+N43*RATES!$B$8+Q43*RATES!$B$9)</f>
        <v/>
      </c>
      <c r="Q43" s="28"/>
      <c r="R43" s="38" t="str">
        <f t="shared" si="33"/>
        <v/>
      </c>
      <c r="S43" s="39" t="str">
        <f t="shared" si="34"/>
        <v/>
      </c>
      <c r="T43" s="40" t="str">
        <f t="shared" si="35"/>
        <v/>
      </c>
      <c r="U43" s="27"/>
      <c r="V43" s="28"/>
      <c r="W43" s="28"/>
      <c r="X43" s="28"/>
      <c r="Y43" s="38" t="str">
        <f t="shared" si="36"/>
        <v/>
      </c>
      <c r="Z43" s="29" t="str">
        <f>IF(U43="","",IFERROR(U43*RATES!$B$5+RATES!$B$6+W43*RATES!$B$7+X43*RATES!$B$8+AA43*RATES!$B$9,"ERR"))</f>
        <v/>
      </c>
      <c r="AA43" s="28"/>
      <c r="AB43" s="38" t="str">
        <f t="shared" si="37"/>
        <v/>
      </c>
      <c r="AC43" s="39" t="str">
        <f t="shared" si="38"/>
        <v/>
      </c>
      <c r="AD43" s="40" t="str">
        <f t="shared" si="39"/>
        <v/>
      </c>
      <c r="AE43" s="41" t="str">
        <f t="shared" si="40"/>
        <v/>
      </c>
      <c r="AF43" s="42" t="str">
        <f t="shared" si="41"/>
        <v/>
      </c>
      <c r="AG43" s="42" t="str">
        <f t="shared" si="42"/>
        <v/>
      </c>
      <c r="AH43" s="42" t="str">
        <f t="shared" si="43"/>
        <v/>
      </c>
      <c r="AI43" s="42" t="str">
        <f t="shared" si="44"/>
        <v/>
      </c>
      <c r="AJ43" s="43" t="str">
        <f t="shared" si="45"/>
        <v/>
      </c>
      <c r="AK43" s="35"/>
      <c r="AL43" s="44" t="str">
        <f t="shared" si="46"/>
        <v/>
      </c>
      <c r="AM43" s="45" t="str">
        <f t="shared" si="47"/>
        <v/>
      </c>
    </row>
    <row r="44" spans="1:39" ht="18" customHeight="1" x14ac:dyDescent="0.3">
      <c r="A44" s="23"/>
      <c r="B44" s="24"/>
      <c r="C44" s="24"/>
      <c r="D44" s="24"/>
      <c r="E44" s="24"/>
      <c r="F44" s="24"/>
      <c r="G44" s="24"/>
      <c r="H44" s="25"/>
      <c r="I44" s="26"/>
      <c r="J44" s="24"/>
      <c r="K44" s="27"/>
      <c r="L44" s="28"/>
      <c r="M44" s="28"/>
      <c r="N44" s="28"/>
      <c r="O44" s="29" t="str">
        <f t="shared" si="32"/>
        <v/>
      </c>
      <c r="P44" s="29" t="str">
        <f>IF(K44="","",K44*RATES!$B$5+RATES!$B$6+M44*RATES!$B$7+N44*RATES!$B$8+Q44*RATES!$B$9)</f>
        <v/>
      </c>
      <c r="Q44" s="28"/>
      <c r="R44" s="29" t="str">
        <f t="shared" si="33"/>
        <v/>
      </c>
      <c r="S44" s="30" t="str">
        <f t="shared" si="34"/>
        <v/>
      </c>
      <c r="T44" s="31" t="str">
        <f t="shared" si="35"/>
        <v/>
      </c>
      <c r="U44" s="27"/>
      <c r="V44" s="28"/>
      <c r="W44" s="28"/>
      <c r="X44" s="28"/>
      <c r="Y44" s="29" t="str">
        <f t="shared" si="36"/>
        <v/>
      </c>
      <c r="Z44" s="29" t="str">
        <f>IF(U44="","",IFERROR(U44*RATES!$B$5+RATES!$B$6+W44*RATES!$B$7+X44*RATES!$B$8+AA44*RATES!$B$9,"ERR"))</f>
        <v/>
      </c>
      <c r="AA44" s="28"/>
      <c r="AB44" s="29" t="str">
        <f t="shared" si="37"/>
        <v/>
      </c>
      <c r="AC44" s="30" t="str">
        <f t="shared" si="38"/>
        <v/>
      </c>
      <c r="AD44" s="31" t="str">
        <f t="shared" si="39"/>
        <v/>
      </c>
      <c r="AE44" s="32" t="str">
        <f t="shared" si="40"/>
        <v/>
      </c>
      <c r="AF44" s="33" t="str">
        <f t="shared" si="41"/>
        <v/>
      </c>
      <c r="AG44" s="33" t="str">
        <f t="shared" si="42"/>
        <v/>
      </c>
      <c r="AH44" s="33" t="str">
        <f t="shared" si="43"/>
        <v/>
      </c>
      <c r="AI44" s="33" t="str">
        <f t="shared" si="44"/>
        <v/>
      </c>
      <c r="AJ44" s="34" t="str">
        <f t="shared" si="45"/>
        <v/>
      </c>
      <c r="AK44" s="35"/>
      <c r="AL44" s="36" t="str">
        <f t="shared" si="46"/>
        <v/>
      </c>
      <c r="AM44" s="37" t="str">
        <f t="shared" si="47"/>
        <v/>
      </c>
    </row>
    <row r="45" spans="1:39" ht="18" customHeight="1" x14ac:dyDescent="0.3">
      <c r="A45" s="23"/>
      <c r="B45" s="24"/>
      <c r="C45" s="24"/>
      <c r="D45" s="24"/>
      <c r="E45" s="24"/>
      <c r="F45" s="24"/>
      <c r="G45" s="24"/>
      <c r="H45" s="25"/>
      <c r="I45" s="26"/>
      <c r="J45" s="24"/>
      <c r="K45" s="27"/>
      <c r="L45" s="28"/>
      <c r="M45" s="28"/>
      <c r="N45" s="28"/>
      <c r="O45" s="38" t="str">
        <f t="shared" si="32"/>
        <v/>
      </c>
      <c r="P45" s="29" t="str">
        <f>IF(K45="","",K45*RATES!$B$5+RATES!$B$6+M45*RATES!$B$7+N45*RATES!$B$8+Q45*RATES!$B$9)</f>
        <v/>
      </c>
      <c r="Q45" s="28"/>
      <c r="R45" s="38" t="str">
        <f t="shared" si="33"/>
        <v/>
      </c>
      <c r="S45" s="39" t="str">
        <f t="shared" si="34"/>
        <v/>
      </c>
      <c r="T45" s="40" t="str">
        <f t="shared" si="35"/>
        <v/>
      </c>
      <c r="U45" s="27"/>
      <c r="V45" s="28"/>
      <c r="W45" s="28"/>
      <c r="X45" s="28"/>
      <c r="Y45" s="38" t="str">
        <f t="shared" si="36"/>
        <v/>
      </c>
      <c r="Z45" s="29" t="str">
        <f>IF(U45="","",IFERROR(U45*RATES!$B$5+RATES!$B$6+W45*RATES!$B$7+X45*RATES!$B$8+AA45*RATES!$B$9,"ERR"))</f>
        <v/>
      </c>
      <c r="AA45" s="28"/>
      <c r="AB45" s="38" t="str">
        <f t="shared" si="37"/>
        <v/>
      </c>
      <c r="AC45" s="39" t="str">
        <f t="shared" si="38"/>
        <v/>
      </c>
      <c r="AD45" s="40" t="str">
        <f t="shared" si="39"/>
        <v/>
      </c>
      <c r="AE45" s="41" t="str">
        <f t="shared" si="40"/>
        <v/>
      </c>
      <c r="AF45" s="42" t="str">
        <f t="shared" si="41"/>
        <v/>
      </c>
      <c r="AG45" s="42" t="str">
        <f t="shared" si="42"/>
        <v/>
      </c>
      <c r="AH45" s="42" t="str">
        <f t="shared" si="43"/>
        <v/>
      </c>
      <c r="AI45" s="42" t="str">
        <f t="shared" si="44"/>
        <v/>
      </c>
      <c r="AJ45" s="43" t="str">
        <f t="shared" si="45"/>
        <v/>
      </c>
      <c r="AK45" s="35"/>
      <c r="AL45" s="44" t="str">
        <f t="shared" si="46"/>
        <v/>
      </c>
      <c r="AM45" s="45" t="str">
        <f t="shared" si="47"/>
        <v/>
      </c>
    </row>
    <row r="46" spans="1:39" ht="18" customHeight="1" x14ac:dyDescent="0.3">
      <c r="A46" s="23"/>
      <c r="B46" s="24"/>
      <c r="C46" s="24"/>
      <c r="D46" s="24"/>
      <c r="E46" s="24"/>
      <c r="F46" s="24"/>
      <c r="G46" s="24"/>
      <c r="H46" s="25"/>
      <c r="I46" s="26"/>
      <c r="J46" s="24"/>
      <c r="K46" s="27"/>
      <c r="L46" s="28"/>
      <c r="M46" s="28"/>
      <c r="N46" s="28"/>
      <c r="O46" s="29" t="str">
        <f t="shared" si="32"/>
        <v/>
      </c>
      <c r="P46" s="29" t="str">
        <f>IF(K46="","",K46*RATES!$B$5+RATES!$B$6+M46*RATES!$B$7+N46*RATES!$B$8+Q46*RATES!$B$9)</f>
        <v/>
      </c>
      <c r="Q46" s="28"/>
      <c r="R46" s="29" t="str">
        <f t="shared" si="33"/>
        <v/>
      </c>
      <c r="S46" s="30" t="str">
        <f t="shared" si="34"/>
        <v/>
      </c>
      <c r="T46" s="31" t="str">
        <f t="shared" si="35"/>
        <v/>
      </c>
      <c r="U46" s="27"/>
      <c r="V46" s="28"/>
      <c r="W46" s="28"/>
      <c r="X46" s="28"/>
      <c r="Y46" s="29" t="str">
        <f t="shared" si="36"/>
        <v/>
      </c>
      <c r="Z46" s="29" t="str">
        <f>IF(U46="","",IFERROR(U46*RATES!$B$5+RATES!$B$6+W46*RATES!$B$7+X46*RATES!$B$8+AA46*RATES!$B$9,"ERR"))</f>
        <v/>
      </c>
      <c r="AA46" s="28"/>
      <c r="AB46" s="29" t="str">
        <f t="shared" si="37"/>
        <v/>
      </c>
      <c r="AC46" s="30" t="str">
        <f t="shared" si="38"/>
        <v/>
      </c>
      <c r="AD46" s="31" t="str">
        <f t="shared" si="39"/>
        <v/>
      </c>
      <c r="AE46" s="32" t="str">
        <f t="shared" si="40"/>
        <v/>
      </c>
      <c r="AF46" s="33" t="str">
        <f t="shared" si="41"/>
        <v/>
      </c>
      <c r="AG46" s="33" t="str">
        <f t="shared" si="42"/>
        <v/>
      </c>
      <c r="AH46" s="33" t="str">
        <f t="shared" si="43"/>
        <v/>
      </c>
      <c r="AI46" s="33" t="str">
        <f t="shared" si="44"/>
        <v/>
      </c>
      <c r="AJ46" s="34" t="str">
        <f t="shared" si="45"/>
        <v/>
      </c>
      <c r="AK46" s="35"/>
      <c r="AL46" s="36" t="str">
        <f t="shared" si="46"/>
        <v/>
      </c>
      <c r="AM46" s="37" t="str">
        <f t="shared" si="47"/>
        <v/>
      </c>
    </row>
    <row r="47" spans="1:39" ht="18" customHeight="1" x14ac:dyDescent="0.3">
      <c r="A47" s="23"/>
      <c r="B47" s="24"/>
      <c r="C47" s="24"/>
      <c r="D47" s="24"/>
      <c r="E47" s="24"/>
      <c r="F47" s="24"/>
      <c r="G47" s="24"/>
      <c r="H47" s="25"/>
      <c r="I47" s="26"/>
      <c r="J47" s="24"/>
      <c r="K47" s="27"/>
      <c r="L47" s="28"/>
      <c r="M47" s="28"/>
      <c r="N47" s="28"/>
      <c r="O47" s="38" t="str">
        <f t="shared" si="32"/>
        <v/>
      </c>
      <c r="P47" s="29" t="str">
        <f>IF(K47="","",K47*RATES!$B$5+RATES!$B$6+M47*RATES!$B$7+N47*RATES!$B$8+Q47*RATES!$B$9)</f>
        <v/>
      </c>
      <c r="Q47" s="28"/>
      <c r="R47" s="38" t="str">
        <f t="shared" si="33"/>
        <v/>
      </c>
      <c r="S47" s="39" t="str">
        <f t="shared" si="34"/>
        <v/>
      </c>
      <c r="T47" s="40" t="str">
        <f t="shared" si="35"/>
        <v/>
      </c>
      <c r="U47" s="27"/>
      <c r="V47" s="28"/>
      <c r="W47" s="28"/>
      <c r="X47" s="28"/>
      <c r="Y47" s="38" t="str">
        <f t="shared" si="36"/>
        <v/>
      </c>
      <c r="Z47" s="29" t="str">
        <f>IF(U47="","",IFERROR(U47*RATES!$B$5+RATES!$B$6+W47*RATES!$B$7+X47*RATES!$B$8+AA47*RATES!$B$9,"ERR"))</f>
        <v/>
      </c>
      <c r="AA47" s="28"/>
      <c r="AB47" s="38" t="str">
        <f t="shared" si="37"/>
        <v/>
      </c>
      <c r="AC47" s="39" t="str">
        <f t="shared" si="38"/>
        <v/>
      </c>
      <c r="AD47" s="40" t="str">
        <f t="shared" si="39"/>
        <v/>
      </c>
      <c r="AE47" s="41" t="str">
        <f t="shared" si="40"/>
        <v/>
      </c>
      <c r="AF47" s="42" t="str">
        <f t="shared" si="41"/>
        <v/>
      </c>
      <c r="AG47" s="42" t="str">
        <f t="shared" si="42"/>
        <v/>
      </c>
      <c r="AH47" s="42" t="str">
        <f t="shared" si="43"/>
        <v/>
      </c>
      <c r="AI47" s="42" t="str">
        <f t="shared" si="44"/>
        <v/>
      </c>
      <c r="AJ47" s="43" t="str">
        <f t="shared" si="45"/>
        <v/>
      </c>
      <c r="AK47" s="35"/>
      <c r="AL47" s="44" t="str">
        <f t="shared" si="46"/>
        <v/>
      </c>
      <c r="AM47" s="45" t="str">
        <f t="shared" si="47"/>
        <v/>
      </c>
    </row>
    <row r="48" spans="1:39" ht="18" customHeight="1" x14ac:dyDescent="0.3">
      <c r="A48" s="23"/>
      <c r="B48" s="24"/>
      <c r="C48" s="24"/>
      <c r="D48" s="24"/>
      <c r="E48" s="24"/>
      <c r="F48" s="24"/>
      <c r="G48" s="24"/>
      <c r="H48" s="25"/>
      <c r="I48" s="26"/>
      <c r="J48" s="24"/>
      <c r="K48" s="27"/>
      <c r="L48" s="28"/>
      <c r="M48" s="28"/>
      <c r="N48" s="28"/>
      <c r="O48" s="29" t="str">
        <f t="shared" si="32"/>
        <v/>
      </c>
      <c r="P48" s="29" t="str">
        <f>IF(K48="","",K48*RATES!$B$5+RATES!$B$6+M48*RATES!$B$7+N48*RATES!$B$8+Q48*RATES!$B$9)</f>
        <v/>
      </c>
      <c r="Q48" s="28"/>
      <c r="R48" s="29" t="str">
        <f t="shared" si="33"/>
        <v/>
      </c>
      <c r="S48" s="30" t="str">
        <f t="shared" si="34"/>
        <v/>
      </c>
      <c r="T48" s="31" t="str">
        <f t="shared" si="35"/>
        <v/>
      </c>
      <c r="U48" s="27"/>
      <c r="V48" s="28"/>
      <c r="W48" s="28"/>
      <c r="X48" s="28"/>
      <c r="Y48" s="29" t="str">
        <f t="shared" si="36"/>
        <v/>
      </c>
      <c r="Z48" s="29" t="str">
        <f>IF(U48="","",IFERROR(U48*RATES!$B$5+RATES!$B$6+W48*RATES!$B$7+X48*RATES!$B$8+AA48*RATES!$B$9,"ERR"))</f>
        <v/>
      </c>
      <c r="AA48" s="28"/>
      <c r="AB48" s="29" t="str">
        <f t="shared" si="37"/>
        <v/>
      </c>
      <c r="AC48" s="30" t="str">
        <f t="shared" si="38"/>
        <v/>
      </c>
      <c r="AD48" s="31" t="str">
        <f t="shared" si="39"/>
        <v/>
      </c>
      <c r="AE48" s="32" t="str">
        <f t="shared" si="40"/>
        <v/>
      </c>
      <c r="AF48" s="33" t="str">
        <f t="shared" si="41"/>
        <v/>
      </c>
      <c r="AG48" s="33" t="str">
        <f t="shared" si="42"/>
        <v/>
      </c>
      <c r="AH48" s="33" t="str">
        <f t="shared" si="43"/>
        <v/>
      </c>
      <c r="AI48" s="33" t="str">
        <f t="shared" si="44"/>
        <v/>
      </c>
      <c r="AJ48" s="34" t="str">
        <f t="shared" si="45"/>
        <v/>
      </c>
      <c r="AK48" s="35"/>
      <c r="AL48" s="36" t="str">
        <f t="shared" si="46"/>
        <v/>
      </c>
      <c r="AM48" s="37" t="str">
        <f t="shared" si="47"/>
        <v/>
      </c>
    </row>
    <row r="49" spans="1:39" ht="18" customHeight="1" x14ac:dyDescent="0.3">
      <c r="A49" s="23"/>
      <c r="B49" s="24"/>
      <c r="C49" s="24"/>
      <c r="D49" s="24"/>
      <c r="E49" s="24"/>
      <c r="F49" s="24"/>
      <c r="G49" s="24"/>
      <c r="H49" s="25"/>
      <c r="I49" s="26"/>
      <c r="J49" s="24"/>
      <c r="K49" s="27"/>
      <c r="L49" s="28"/>
      <c r="M49" s="28"/>
      <c r="N49" s="28"/>
      <c r="O49" s="38" t="str">
        <f t="shared" si="32"/>
        <v/>
      </c>
      <c r="P49" s="29" t="str">
        <f>IF(K49="","",K49*RATES!$B$5+RATES!$B$6+M49*RATES!$B$7+N49*RATES!$B$8+Q49*RATES!$B$9)</f>
        <v/>
      </c>
      <c r="Q49" s="28"/>
      <c r="R49" s="38" t="str">
        <f t="shared" si="33"/>
        <v/>
      </c>
      <c r="S49" s="39" t="str">
        <f t="shared" si="34"/>
        <v/>
      </c>
      <c r="T49" s="40" t="str">
        <f t="shared" si="35"/>
        <v/>
      </c>
      <c r="U49" s="27"/>
      <c r="V49" s="28"/>
      <c r="W49" s="28"/>
      <c r="X49" s="28"/>
      <c r="Y49" s="38" t="str">
        <f t="shared" si="36"/>
        <v/>
      </c>
      <c r="Z49" s="29" t="str">
        <f>IF(U49="","",IFERROR(U49*RATES!$B$5+RATES!$B$6+W49*RATES!$B$7+X49*RATES!$B$8+AA49*RATES!$B$9,"ERR"))</f>
        <v/>
      </c>
      <c r="AA49" s="28"/>
      <c r="AB49" s="38" t="str">
        <f t="shared" si="37"/>
        <v/>
      </c>
      <c r="AC49" s="39" t="str">
        <f t="shared" si="38"/>
        <v/>
      </c>
      <c r="AD49" s="40" t="str">
        <f t="shared" si="39"/>
        <v/>
      </c>
      <c r="AE49" s="41" t="str">
        <f t="shared" si="40"/>
        <v/>
      </c>
      <c r="AF49" s="42" t="str">
        <f t="shared" si="41"/>
        <v/>
      </c>
      <c r="AG49" s="42" t="str">
        <f t="shared" si="42"/>
        <v/>
      </c>
      <c r="AH49" s="42" t="str">
        <f t="shared" si="43"/>
        <v/>
      </c>
      <c r="AI49" s="42" t="str">
        <f t="shared" si="44"/>
        <v/>
      </c>
      <c r="AJ49" s="43" t="str">
        <f t="shared" si="45"/>
        <v/>
      </c>
      <c r="AK49" s="35"/>
      <c r="AL49" s="44" t="str">
        <f t="shared" si="46"/>
        <v/>
      </c>
      <c r="AM49" s="45" t="str">
        <f t="shared" si="47"/>
        <v/>
      </c>
    </row>
    <row r="50" spans="1:39" ht="18" customHeight="1" x14ac:dyDescent="0.3">
      <c r="A50" s="23"/>
      <c r="B50" s="24"/>
      <c r="C50" s="24"/>
      <c r="D50" s="24"/>
      <c r="E50" s="24"/>
      <c r="F50" s="24"/>
      <c r="G50" s="24"/>
      <c r="H50" s="25"/>
      <c r="I50" s="26"/>
      <c r="J50" s="24"/>
      <c r="K50" s="27"/>
      <c r="L50" s="28"/>
      <c r="M50" s="28"/>
      <c r="N50" s="28"/>
      <c r="O50" s="29" t="str">
        <f t="shared" si="32"/>
        <v/>
      </c>
      <c r="P50" s="29" t="str">
        <f>IF(K50="","",K50*RATES!$B$5+RATES!$B$6+M50*RATES!$B$7+N50*RATES!$B$8+Q50*RATES!$B$9)</f>
        <v/>
      </c>
      <c r="Q50" s="28"/>
      <c r="R50" s="29" t="str">
        <f t="shared" si="33"/>
        <v/>
      </c>
      <c r="S50" s="30" t="str">
        <f t="shared" si="34"/>
        <v/>
      </c>
      <c r="T50" s="31" t="str">
        <f t="shared" si="35"/>
        <v/>
      </c>
      <c r="U50" s="27"/>
      <c r="V50" s="28"/>
      <c r="W50" s="28"/>
      <c r="X50" s="28"/>
      <c r="Y50" s="29" t="str">
        <f t="shared" si="36"/>
        <v/>
      </c>
      <c r="Z50" s="29" t="str">
        <f>IF(U50="","",IFERROR(U50*RATES!$B$5+RATES!$B$6+W50*RATES!$B$7+X50*RATES!$B$8+AA50*RATES!$B$9,"ERR"))</f>
        <v/>
      </c>
      <c r="AA50" s="28"/>
      <c r="AB50" s="29" t="str">
        <f t="shared" si="37"/>
        <v/>
      </c>
      <c r="AC50" s="30" t="str">
        <f t="shared" si="38"/>
        <v/>
      </c>
      <c r="AD50" s="31" t="str">
        <f t="shared" si="39"/>
        <v/>
      </c>
      <c r="AE50" s="32" t="str">
        <f t="shared" si="40"/>
        <v/>
      </c>
      <c r="AF50" s="33" t="str">
        <f t="shared" si="41"/>
        <v/>
      </c>
      <c r="AG50" s="33" t="str">
        <f t="shared" si="42"/>
        <v/>
      </c>
      <c r="AH50" s="33" t="str">
        <f t="shared" si="43"/>
        <v/>
      </c>
      <c r="AI50" s="33" t="str">
        <f t="shared" si="44"/>
        <v/>
      </c>
      <c r="AJ50" s="34" t="str">
        <f t="shared" si="45"/>
        <v/>
      </c>
      <c r="AK50" s="35"/>
      <c r="AL50" s="36" t="str">
        <f t="shared" si="46"/>
        <v/>
      </c>
      <c r="AM50" s="37" t="str">
        <f t="shared" si="47"/>
        <v/>
      </c>
    </row>
    <row r="51" spans="1:39" ht="18" customHeight="1" x14ac:dyDescent="0.3">
      <c r="A51" s="23"/>
      <c r="B51" s="24"/>
      <c r="C51" s="24"/>
      <c r="D51" s="24"/>
      <c r="E51" s="24"/>
      <c r="F51" s="24"/>
      <c r="G51" s="24"/>
      <c r="H51" s="25"/>
      <c r="I51" s="26"/>
      <c r="J51" s="24"/>
      <c r="K51" s="27"/>
      <c r="L51" s="28"/>
      <c r="M51" s="28"/>
      <c r="N51" s="28"/>
      <c r="O51" s="38" t="str">
        <f t="shared" si="32"/>
        <v/>
      </c>
      <c r="P51" s="29" t="str">
        <f>IF(K51="","",K51*RATES!$B$5+RATES!$B$6+M51*RATES!$B$7+N51*RATES!$B$8+Q51*RATES!$B$9)</f>
        <v/>
      </c>
      <c r="Q51" s="28"/>
      <c r="R51" s="38" t="str">
        <f t="shared" si="33"/>
        <v/>
      </c>
      <c r="S51" s="39" t="str">
        <f t="shared" si="34"/>
        <v/>
      </c>
      <c r="T51" s="40" t="str">
        <f t="shared" si="35"/>
        <v/>
      </c>
      <c r="U51" s="27"/>
      <c r="V51" s="28"/>
      <c r="W51" s="28"/>
      <c r="X51" s="28"/>
      <c r="Y51" s="38" t="str">
        <f t="shared" si="36"/>
        <v/>
      </c>
      <c r="Z51" s="29" t="str">
        <f>IF(U51="","",IFERROR(U51*RATES!$B$5+RATES!$B$6+W51*RATES!$B$7+X51*RATES!$B$8+AA51*RATES!$B$9,"ERR"))</f>
        <v/>
      </c>
      <c r="AA51" s="28"/>
      <c r="AB51" s="38" t="str">
        <f t="shared" si="37"/>
        <v/>
      </c>
      <c r="AC51" s="39" t="str">
        <f t="shared" si="38"/>
        <v/>
      </c>
      <c r="AD51" s="40" t="str">
        <f t="shared" si="39"/>
        <v/>
      </c>
      <c r="AE51" s="41" t="str">
        <f t="shared" si="40"/>
        <v/>
      </c>
      <c r="AF51" s="42" t="str">
        <f t="shared" si="41"/>
        <v/>
      </c>
      <c r="AG51" s="42" t="str">
        <f t="shared" si="42"/>
        <v/>
      </c>
      <c r="AH51" s="42" t="str">
        <f t="shared" si="43"/>
        <v/>
      </c>
      <c r="AI51" s="42" t="str">
        <f t="shared" si="44"/>
        <v/>
      </c>
      <c r="AJ51" s="43" t="str">
        <f t="shared" si="45"/>
        <v/>
      </c>
      <c r="AK51" s="35"/>
      <c r="AL51" s="44" t="str">
        <f t="shared" si="46"/>
        <v/>
      </c>
      <c r="AM51" s="45" t="str">
        <f t="shared" si="47"/>
        <v/>
      </c>
    </row>
    <row r="52" spans="1:39" ht="18" customHeight="1" x14ac:dyDescent="0.3">
      <c r="A52" s="23"/>
      <c r="B52" s="24"/>
      <c r="C52" s="24"/>
      <c r="D52" s="24"/>
      <c r="E52" s="24"/>
      <c r="F52" s="24"/>
      <c r="G52" s="24"/>
      <c r="H52" s="25"/>
      <c r="I52" s="26"/>
      <c r="J52" s="24"/>
      <c r="K52" s="27"/>
      <c r="L52" s="28"/>
      <c r="M52" s="28"/>
      <c r="N52" s="28"/>
      <c r="O52" s="29" t="str">
        <f t="shared" si="32"/>
        <v/>
      </c>
      <c r="P52" s="29" t="str">
        <f>IF(K52="","",K52*RATES!$B$5+RATES!$B$6+M52*RATES!$B$7+N52*RATES!$B$8+Q52*RATES!$B$9)</f>
        <v/>
      </c>
      <c r="Q52" s="28"/>
      <c r="R52" s="29" t="str">
        <f t="shared" si="33"/>
        <v/>
      </c>
      <c r="S52" s="30" t="str">
        <f t="shared" si="34"/>
        <v/>
      </c>
      <c r="T52" s="31" t="str">
        <f t="shared" si="35"/>
        <v/>
      </c>
      <c r="U52" s="27"/>
      <c r="V52" s="28"/>
      <c r="W52" s="28"/>
      <c r="X52" s="28"/>
      <c r="Y52" s="29" t="str">
        <f t="shared" si="36"/>
        <v/>
      </c>
      <c r="Z52" s="29" t="str">
        <f>IF(U52="","",IFERROR(U52*RATES!$B$5+RATES!$B$6+W52*RATES!$B$7+X52*RATES!$B$8+AA52*RATES!$B$9,"ERR"))</f>
        <v/>
      </c>
      <c r="AA52" s="28"/>
      <c r="AB52" s="29" t="str">
        <f t="shared" si="37"/>
        <v/>
      </c>
      <c r="AC52" s="30" t="str">
        <f t="shared" si="38"/>
        <v/>
      </c>
      <c r="AD52" s="31" t="str">
        <f t="shared" si="39"/>
        <v/>
      </c>
      <c r="AE52" s="32" t="str">
        <f t="shared" si="40"/>
        <v/>
      </c>
      <c r="AF52" s="33" t="str">
        <f t="shared" si="41"/>
        <v/>
      </c>
      <c r="AG52" s="33" t="str">
        <f t="shared" si="42"/>
        <v/>
      </c>
      <c r="AH52" s="33" t="str">
        <f t="shared" si="43"/>
        <v/>
      </c>
      <c r="AI52" s="33" t="str">
        <f t="shared" si="44"/>
        <v/>
      </c>
      <c r="AJ52" s="34" t="str">
        <f t="shared" si="45"/>
        <v/>
      </c>
      <c r="AK52" s="35"/>
      <c r="AL52" s="36" t="str">
        <f t="shared" si="46"/>
        <v/>
      </c>
      <c r="AM52" s="37" t="str">
        <f t="shared" si="47"/>
        <v/>
      </c>
    </row>
    <row r="53" spans="1:39" ht="18" customHeight="1" x14ac:dyDescent="0.3">
      <c r="A53" s="23"/>
      <c r="B53" s="24"/>
      <c r="C53" s="24"/>
      <c r="D53" s="24"/>
      <c r="E53" s="24"/>
      <c r="F53" s="24"/>
      <c r="G53" s="24"/>
      <c r="H53" s="25"/>
      <c r="I53" s="26"/>
      <c r="J53" s="24"/>
      <c r="K53" s="27"/>
      <c r="L53" s="28"/>
      <c r="M53" s="28"/>
      <c r="N53" s="28"/>
      <c r="O53" s="38" t="str">
        <f t="shared" si="32"/>
        <v/>
      </c>
      <c r="P53" s="29" t="str">
        <f>IF(K53="","",K53*RATES!$B$5+RATES!$B$6+M53*RATES!$B$7+N53*RATES!$B$8+Q53*RATES!$B$9)</f>
        <v/>
      </c>
      <c r="Q53" s="28"/>
      <c r="R53" s="38" t="str">
        <f t="shared" si="33"/>
        <v/>
      </c>
      <c r="S53" s="39" t="str">
        <f t="shared" si="34"/>
        <v/>
      </c>
      <c r="T53" s="40" t="str">
        <f t="shared" si="35"/>
        <v/>
      </c>
      <c r="U53" s="27"/>
      <c r="V53" s="28"/>
      <c r="W53" s="28"/>
      <c r="X53" s="28"/>
      <c r="Y53" s="38" t="str">
        <f t="shared" si="36"/>
        <v/>
      </c>
      <c r="Z53" s="29" t="str">
        <f>IF(U53="","",IFERROR(U53*RATES!$B$5+RATES!$B$6+W53*RATES!$B$7+X53*RATES!$B$8+AA53*RATES!$B$9,"ERR"))</f>
        <v/>
      </c>
      <c r="AA53" s="28"/>
      <c r="AB53" s="38" t="str">
        <f t="shared" si="37"/>
        <v/>
      </c>
      <c r="AC53" s="39" t="str">
        <f t="shared" si="38"/>
        <v/>
      </c>
      <c r="AD53" s="40" t="str">
        <f t="shared" si="39"/>
        <v/>
      </c>
      <c r="AE53" s="41" t="str">
        <f t="shared" si="40"/>
        <v/>
      </c>
      <c r="AF53" s="42" t="str">
        <f t="shared" si="41"/>
        <v/>
      </c>
      <c r="AG53" s="42" t="str">
        <f t="shared" si="42"/>
        <v/>
      </c>
      <c r="AH53" s="42" t="str">
        <f t="shared" si="43"/>
        <v/>
      </c>
      <c r="AI53" s="42" t="str">
        <f t="shared" si="44"/>
        <v/>
      </c>
      <c r="AJ53" s="43" t="str">
        <f t="shared" si="45"/>
        <v/>
      </c>
      <c r="AK53" s="35"/>
      <c r="AL53" s="44" t="str">
        <f t="shared" si="46"/>
        <v/>
      </c>
      <c r="AM53" s="45" t="str">
        <f t="shared" si="47"/>
        <v/>
      </c>
    </row>
    <row r="55" spans="1:39" x14ac:dyDescent="0.3">
      <c r="A55" s="84" t="s">
        <v>153</v>
      </c>
      <c r="B55" s="84"/>
      <c r="C55" s="84"/>
      <c r="D55" s="84"/>
      <c r="E55" s="84"/>
      <c r="F55" s="84"/>
      <c r="G55" s="84"/>
    </row>
    <row r="56" spans="1:39" x14ac:dyDescent="0.3">
      <c r="A56" s="85" t="s">
        <v>152</v>
      </c>
      <c r="B56" s="85"/>
      <c r="C56" s="85"/>
      <c r="D56" s="85"/>
      <c r="E56" s="85"/>
      <c r="F56" s="85"/>
      <c r="G56" s="85"/>
    </row>
  </sheetData>
  <autoFilter ref="A3:AM53" xr:uid="{00000000-0009-0000-0000-000001000000}"/>
  <mergeCells count="8">
    <mergeCell ref="A56:G56"/>
    <mergeCell ref="A55:G55"/>
    <mergeCell ref="AL2:AM2"/>
    <mergeCell ref="A2:G2"/>
    <mergeCell ref="H2:J2"/>
    <mergeCell ref="K2:T2"/>
    <mergeCell ref="U2:AD2"/>
    <mergeCell ref="AE2:AJ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7"/>
  <sheetViews>
    <sheetView showGridLines="0" topLeftCell="A28" zoomScaleNormal="100" workbookViewId="0">
      <selection activeCell="C41" sqref="C41"/>
    </sheetView>
  </sheetViews>
  <sheetFormatPr defaultColWidth="8.6640625" defaultRowHeight="14.4" x14ac:dyDescent="0.3"/>
  <cols>
    <col min="1" max="1" width="30" customWidth="1"/>
    <col min="2" max="4" width="18" customWidth="1"/>
  </cols>
  <sheetData>
    <row r="1" spans="1:4" ht="36" customHeight="1" x14ac:dyDescent="0.3">
      <c r="A1" s="10" t="s">
        <v>88</v>
      </c>
      <c r="B1" s="10"/>
      <c r="C1" s="75" t="s">
        <v>41</v>
      </c>
      <c r="D1" s="75"/>
    </row>
    <row r="2" spans="1:4" ht="6" customHeight="1" x14ac:dyDescent="0.3"/>
    <row r="3" spans="1:4" ht="19.5" customHeight="1" x14ac:dyDescent="0.3">
      <c r="A3" s="76" t="s">
        <v>89</v>
      </c>
      <c r="B3" s="76"/>
      <c r="C3" s="76"/>
      <c r="D3" s="76"/>
    </row>
    <row r="4" spans="1:4" ht="19.5" customHeight="1" x14ac:dyDescent="0.3">
      <c r="A4" s="46" t="s">
        <v>90</v>
      </c>
      <c r="B4" s="47">
        <f>COUNTA('JOB LOG'!A4:A53)</f>
        <v>0</v>
      </c>
    </row>
    <row r="5" spans="1:4" ht="19.5" customHeight="1" x14ac:dyDescent="0.3">
      <c r="A5" s="46" t="s">
        <v>91</v>
      </c>
      <c r="B5" s="47">
        <f>COUNTIF('JOB LOG'!U4:U53,"&gt;0")</f>
        <v>0</v>
      </c>
    </row>
    <row r="6" spans="1:4" ht="19.5" customHeight="1" x14ac:dyDescent="0.3">
      <c r="A6" s="46" t="s">
        <v>92</v>
      </c>
      <c r="B6" s="47">
        <f>COUNTIF('JOB LOG'!J4:J53,"Won")</f>
        <v>0</v>
      </c>
    </row>
    <row r="7" spans="1:4" ht="19.5" customHeight="1" x14ac:dyDescent="0.3"/>
    <row r="8" spans="1:4" ht="19.5" customHeight="1" x14ac:dyDescent="0.3">
      <c r="A8" s="76" t="s">
        <v>93</v>
      </c>
      <c r="B8" s="76"/>
      <c r="C8" s="76"/>
      <c r="D8" s="76"/>
    </row>
    <row r="9" spans="1:4" ht="19.5" customHeight="1" x14ac:dyDescent="0.3">
      <c r="A9" s="46" t="s">
        <v>94</v>
      </c>
      <c r="B9" s="48">
        <f>SUBTOTAL(9,'JOB LOG'!Q4:Q53)</f>
        <v>0</v>
      </c>
    </row>
    <row r="10" spans="1:4" ht="19.5" customHeight="1" x14ac:dyDescent="0.3">
      <c r="A10" s="46" t="s">
        <v>95</v>
      </c>
      <c r="B10" s="48">
        <f>SUBTOTAL(9,'JOB LOG'!R4:R53)</f>
        <v>0</v>
      </c>
    </row>
    <row r="11" spans="1:4" ht="19.5" customHeight="1" x14ac:dyDescent="0.3">
      <c r="A11" s="46" t="s">
        <v>96</v>
      </c>
      <c r="B11" s="49" t="str">
        <f>IFERROR(SUBTOTAL(1,'JOB LOG'!T4:T53),"")</f>
        <v/>
      </c>
    </row>
    <row r="12" spans="1:4" ht="19.5" customHeight="1" x14ac:dyDescent="0.3"/>
    <row r="13" spans="1:4" ht="19.5" customHeight="1" x14ac:dyDescent="0.3">
      <c r="A13" s="76" t="s">
        <v>97</v>
      </c>
      <c r="B13" s="76"/>
      <c r="C13" s="76"/>
      <c r="D13" s="76"/>
    </row>
    <row r="14" spans="1:4" ht="19.5" customHeight="1" x14ac:dyDescent="0.3">
      <c r="A14" s="46" t="s">
        <v>98</v>
      </c>
      <c r="B14" s="48">
        <f>SUBTOTAL(9,'JOB LOG'!AA4:AA53)</f>
        <v>0</v>
      </c>
    </row>
    <row r="15" spans="1:4" ht="19.5" customHeight="1" x14ac:dyDescent="0.3">
      <c r="A15" s="46" t="s">
        <v>99</v>
      </c>
      <c r="B15" s="48">
        <f>SUBTOTAL(9,'JOB LOG'!AB4:AB53)</f>
        <v>0</v>
      </c>
    </row>
    <row r="16" spans="1:4" ht="19.5" customHeight="1" x14ac:dyDescent="0.3">
      <c r="A16" s="46" t="s">
        <v>100</v>
      </c>
      <c r="B16" s="49" t="str">
        <f>IFERROR(SUBTOTAL(1,'JOB LOG'!AD4:AD53),"")</f>
        <v/>
      </c>
    </row>
    <row r="17" spans="1:4" ht="19.5" customHeight="1" x14ac:dyDescent="0.3">
      <c r="A17" s="46" t="s">
        <v>101</v>
      </c>
      <c r="B17" s="47">
        <f>SUBTOTAL(9,'JOB LOG'!U4:U53)</f>
        <v>0</v>
      </c>
    </row>
    <row r="18" spans="1:4" ht="19.5" customHeight="1" x14ac:dyDescent="0.3"/>
    <row r="19" spans="1:4" ht="19.5" customHeight="1" x14ac:dyDescent="0.3">
      <c r="A19" s="60" t="s">
        <v>148</v>
      </c>
      <c r="B19" s="61"/>
      <c r="C19" s="61"/>
      <c r="D19" s="61"/>
    </row>
    <row r="20" spans="1:4" ht="19.5" customHeight="1" x14ac:dyDescent="0.3">
      <c r="A20" s="50" t="s">
        <v>149</v>
      </c>
      <c r="B20" s="62">
        <f>B14-B9</f>
        <v>0</v>
      </c>
      <c r="C20" s="65"/>
    </row>
    <row r="21" spans="1:4" ht="19.5" customHeight="1" x14ac:dyDescent="0.3">
      <c r="A21" s="63" t="s">
        <v>150</v>
      </c>
      <c r="B21" s="62">
        <f>B15-B10</f>
        <v>0</v>
      </c>
      <c r="C21" s="65"/>
    </row>
    <row r="22" spans="1:4" ht="19.5" customHeight="1" x14ac:dyDescent="0.3">
      <c r="A22" s="63" t="s">
        <v>151</v>
      </c>
      <c r="B22" s="64" t="e">
        <f>B16-B11</f>
        <v>#VALUE!</v>
      </c>
      <c r="C22" s="65"/>
    </row>
    <row r="23" spans="1:4" ht="19.5" customHeight="1" x14ac:dyDescent="0.3"/>
    <row r="24" spans="1:4" ht="19.5" customHeight="1" x14ac:dyDescent="0.3">
      <c r="A24" s="74" t="s">
        <v>102</v>
      </c>
      <c r="B24" s="74"/>
      <c r="C24" s="74"/>
      <c r="D24" s="74"/>
    </row>
    <row r="25" spans="1:4" ht="57" customHeight="1" x14ac:dyDescent="0.3">
      <c r="A25" s="46" t="s">
        <v>103</v>
      </c>
      <c r="B25" s="80" t="s">
        <v>104</v>
      </c>
      <c r="C25" s="80"/>
      <c r="D25" s="80"/>
    </row>
    <row r="26" spans="1:4" ht="39.75" customHeight="1" x14ac:dyDescent="0.3">
      <c r="A26" s="46" t="s">
        <v>105</v>
      </c>
      <c r="B26" s="80" t="s">
        <v>106</v>
      </c>
      <c r="C26" s="80"/>
      <c r="D26" s="80"/>
    </row>
    <row r="27" spans="1:4" ht="39.75" customHeight="1" x14ac:dyDescent="0.3">
      <c r="A27" s="46" t="s">
        <v>13</v>
      </c>
      <c r="B27" s="80" t="s">
        <v>107</v>
      </c>
      <c r="C27" s="80"/>
      <c r="D27" s="80"/>
    </row>
    <row r="28" spans="1:4" ht="39.75" customHeight="1" x14ac:dyDescent="0.3">
      <c r="A28" s="46" t="s">
        <v>108</v>
      </c>
      <c r="B28" s="80" t="s">
        <v>109</v>
      </c>
      <c r="C28" s="80"/>
      <c r="D28" s="80"/>
    </row>
    <row r="29" spans="1:4" ht="39.75" customHeight="1" x14ac:dyDescent="0.3">
      <c r="A29" s="46" t="s">
        <v>110</v>
      </c>
      <c r="B29" s="80" t="s">
        <v>111</v>
      </c>
      <c r="C29" s="80"/>
      <c r="D29" s="80"/>
    </row>
    <row r="31" spans="1:4" ht="19.5" customHeight="1" x14ac:dyDescent="0.3">
      <c r="A31" s="77" t="s">
        <v>112</v>
      </c>
      <c r="B31" s="77"/>
      <c r="C31" s="77"/>
      <c r="D31" s="77"/>
    </row>
    <row r="32" spans="1:4" ht="19.5" customHeight="1" x14ac:dyDescent="0.3">
      <c r="A32" s="50" t="s">
        <v>113</v>
      </c>
      <c r="B32" s="51">
        <f>COUNTIF('JOB LOG'!AL4:AL53,"⚠ INCOMPLETE")</f>
        <v>0</v>
      </c>
      <c r="C32" s="78" t="s">
        <v>114</v>
      </c>
      <c r="D32" s="78"/>
    </row>
    <row r="33" spans="1:4" ht="19.5" customHeight="1" x14ac:dyDescent="0.3">
      <c r="A33" s="50" t="s">
        <v>115</v>
      </c>
      <c r="B33" s="51">
        <f>COUNTIF('JOB LOG'!AM4:AM53,"⚠ INCOMPLETE")</f>
        <v>0</v>
      </c>
      <c r="C33" s="78" t="s">
        <v>116</v>
      </c>
      <c r="D33" s="78"/>
    </row>
    <row r="34" spans="1:4" ht="36" customHeight="1" x14ac:dyDescent="0.3">
      <c r="A34" s="79" t="s">
        <v>117</v>
      </c>
      <c r="B34" s="79"/>
      <c r="C34" s="79"/>
      <c r="D34" s="79"/>
    </row>
    <row r="36" spans="1:4" x14ac:dyDescent="0.3">
      <c r="A36" s="84" t="s">
        <v>153</v>
      </c>
      <c r="B36" s="84"/>
      <c r="C36" s="84"/>
      <c r="D36" s="84"/>
    </row>
    <row r="37" spans="1:4" x14ac:dyDescent="0.3">
      <c r="A37" s="85" t="s">
        <v>152</v>
      </c>
      <c r="B37" s="85"/>
      <c r="C37" s="85"/>
      <c r="D37" s="85"/>
    </row>
  </sheetData>
  <mergeCells count="16">
    <mergeCell ref="A36:D36"/>
    <mergeCell ref="A37:D37"/>
    <mergeCell ref="A31:D31"/>
    <mergeCell ref="C32:D32"/>
    <mergeCell ref="C33:D33"/>
    <mergeCell ref="A34:D34"/>
    <mergeCell ref="B25:D25"/>
    <mergeCell ref="B26:D26"/>
    <mergeCell ref="B27:D27"/>
    <mergeCell ref="B28:D28"/>
    <mergeCell ref="B29:D29"/>
    <mergeCell ref="C1:D1"/>
    <mergeCell ref="A3:D3"/>
    <mergeCell ref="A8:D8"/>
    <mergeCell ref="A13:D13"/>
    <mergeCell ref="A24:D24"/>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4"/>
  <sheetViews>
    <sheetView showGridLines="0" topLeftCell="A5" zoomScaleNormal="100" workbookViewId="0">
      <selection activeCell="A24" sqref="A24:C24"/>
    </sheetView>
  </sheetViews>
  <sheetFormatPr defaultColWidth="8.6640625" defaultRowHeight="14.4" x14ac:dyDescent="0.3"/>
  <cols>
    <col min="1" max="1" width="38" customWidth="1"/>
    <col min="2" max="2" width="18" customWidth="1"/>
    <col min="3" max="3" width="33.77734375" customWidth="1"/>
  </cols>
  <sheetData>
    <row r="1" spans="1:3" ht="36" customHeight="1" x14ac:dyDescent="0.3">
      <c r="A1" s="10" t="s">
        <v>118</v>
      </c>
      <c r="B1" s="10"/>
      <c r="C1" s="1" t="s">
        <v>41</v>
      </c>
    </row>
    <row r="2" spans="1:3" ht="6" customHeight="1" x14ac:dyDescent="0.3"/>
    <row r="3" spans="1:3" ht="19.5" customHeight="1" x14ac:dyDescent="0.3">
      <c r="A3" s="52" t="s">
        <v>119</v>
      </c>
      <c r="B3" s="53" t="s">
        <v>120</v>
      </c>
      <c r="C3" s="52" t="s">
        <v>121</v>
      </c>
    </row>
    <row r="4" spans="1:3" ht="18" customHeight="1" x14ac:dyDescent="0.3">
      <c r="A4" s="76" t="s">
        <v>122</v>
      </c>
      <c r="B4" s="76"/>
      <c r="C4" s="76"/>
    </row>
    <row r="5" spans="1:3" ht="36" customHeight="1" x14ac:dyDescent="0.3">
      <c r="A5" s="46" t="s">
        <v>123</v>
      </c>
      <c r="B5" s="54">
        <v>39.56</v>
      </c>
      <c r="C5" s="55" t="s">
        <v>124</v>
      </c>
    </row>
    <row r="6" spans="1:3" ht="36" customHeight="1" x14ac:dyDescent="0.3">
      <c r="A6" s="46" t="s">
        <v>125</v>
      </c>
      <c r="B6" s="54">
        <v>115</v>
      </c>
      <c r="C6" s="55" t="s">
        <v>126</v>
      </c>
    </row>
    <row r="7" spans="1:3" ht="36" customHeight="1" x14ac:dyDescent="0.3">
      <c r="A7" s="46" t="s">
        <v>127</v>
      </c>
      <c r="B7" s="56">
        <v>0.04</v>
      </c>
      <c r="C7" s="55" t="s">
        <v>128</v>
      </c>
    </row>
    <row r="8" spans="1:3" ht="36" customHeight="1" x14ac:dyDescent="0.3">
      <c r="A8" s="46" t="s">
        <v>129</v>
      </c>
      <c r="B8" s="56">
        <v>5.0999999999999997E-2</v>
      </c>
      <c r="C8" s="55" t="s">
        <v>130</v>
      </c>
    </row>
    <row r="9" spans="1:3" ht="36" customHeight="1" x14ac:dyDescent="0.3">
      <c r="A9" s="46" t="s">
        <v>131</v>
      </c>
      <c r="B9" s="56">
        <v>1.0999999999999999E-2</v>
      </c>
      <c r="C9" s="55" t="s">
        <v>132</v>
      </c>
    </row>
    <row r="10" spans="1:3" ht="7.5" customHeight="1" x14ac:dyDescent="0.3"/>
    <row r="11" spans="1:3" ht="18" customHeight="1" x14ac:dyDescent="0.3">
      <c r="A11" s="74" t="s">
        <v>133</v>
      </c>
      <c r="B11" s="74"/>
      <c r="C11" s="74"/>
    </row>
    <row r="12" spans="1:3" ht="21.75" customHeight="1" x14ac:dyDescent="0.3">
      <c r="A12" s="46" t="s">
        <v>134</v>
      </c>
      <c r="B12" s="57">
        <v>24</v>
      </c>
      <c r="C12" s="58" t="s">
        <v>135</v>
      </c>
    </row>
    <row r="13" spans="1:3" ht="7.5" customHeight="1" x14ac:dyDescent="0.3"/>
    <row r="14" spans="1:3" ht="18" customHeight="1" x14ac:dyDescent="0.3">
      <c r="A14" s="76" t="s">
        <v>136</v>
      </c>
      <c r="B14" s="76"/>
      <c r="C14" s="76"/>
    </row>
    <row r="15" spans="1:3" ht="15.75" customHeight="1" x14ac:dyDescent="0.3">
      <c r="A15" s="59" t="s">
        <v>137</v>
      </c>
      <c r="B15" s="81" t="s">
        <v>138</v>
      </c>
      <c r="C15" s="81"/>
    </row>
    <row r="16" spans="1:3" ht="15.75" customHeight="1" x14ac:dyDescent="0.3">
      <c r="A16" s="59" t="s">
        <v>139</v>
      </c>
      <c r="B16" s="81" t="s">
        <v>140</v>
      </c>
      <c r="C16" s="81"/>
    </row>
    <row r="17" spans="1:3" ht="15.75" customHeight="1" x14ac:dyDescent="0.3">
      <c r="A17" s="59" t="s">
        <v>141</v>
      </c>
      <c r="B17" s="81" t="s">
        <v>142</v>
      </c>
      <c r="C17" s="81"/>
    </row>
    <row r="18" spans="1:3" ht="15.75" customHeight="1" x14ac:dyDescent="0.3">
      <c r="A18" s="59" t="s">
        <v>143</v>
      </c>
      <c r="B18" s="81" t="s">
        <v>144</v>
      </c>
      <c r="C18" s="81"/>
    </row>
    <row r="19" spans="1:3" ht="15.75" customHeight="1" x14ac:dyDescent="0.3">
      <c r="A19" s="59" t="s">
        <v>145</v>
      </c>
      <c r="B19" s="81" t="s">
        <v>146</v>
      </c>
      <c r="C19" s="81"/>
    </row>
    <row r="20" spans="1:3" ht="7.5" customHeight="1" x14ac:dyDescent="0.3"/>
    <row r="21" spans="1:3" ht="15.75" customHeight="1" x14ac:dyDescent="0.3">
      <c r="A21" s="82" t="s">
        <v>147</v>
      </c>
      <c r="B21" s="82"/>
      <c r="C21" s="82"/>
    </row>
    <row r="23" spans="1:3" x14ac:dyDescent="0.3">
      <c r="A23" s="84" t="s">
        <v>153</v>
      </c>
      <c r="B23" s="84"/>
      <c r="C23" s="84"/>
    </row>
    <row r="24" spans="1:3" x14ac:dyDescent="0.3">
      <c r="A24" s="85" t="s">
        <v>152</v>
      </c>
      <c r="B24" s="85"/>
      <c r="C24" s="85"/>
    </row>
  </sheetData>
  <mergeCells count="11">
    <mergeCell ref="A23:C23"/>
    <mergeCell ref="A24:C24"/>
    <mergeCell ref="B17:C17"/>
    <mergeCell ref="B18:C18"/>
    <mergeCell ref="B19:C19"/>
    <mergeCell ref="A21:C21"/>
    <mergeCell ref="A4:C4"/>
    <mergeCell ref="A11:C11"/>
    <mergeCell ref="A14:C14"/>
    <mergeCell ref="B15:C15"/>
    <mergeCell ref="B16:C1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JOB LOG</vt:lpstr>
      <vt:lpstr>SUMMARY</vt:lpstr>
      <vt:lpstr>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Trades Alignment</dc:creator>
  <dc:description/>
  <cp:lastModifiedBy>Tom Atkinson</cp:lastModifiedBy>
  <cp:revision>0</cp:revision>
  <dcterms:created xsi:type="dcterms:W3CDTF">2026-07-02T20:40:08Z</dcterms:created>
  <dcterms:modified xsi:type="dcterms:W3CDTF">2026-07-03T02:08:41Z</dcterms:modified>
  <dc:language>en-US</dc:language>
</cp:coreProperties>
</file>